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HaE\"/>
    </mc:Choice>
  </mc:AlternateContent>
  <bookViews>
    <workbookView xWindow="0" yWindow="0" windowWidth="28800" windowHeight="11835" activeTab="3"/>
  </bookViews>
  <sheets>
    <sheet name="Uloha 1" sheetId="1" r:id="rId1"/>
    <sheet name="Uloha 2" sheetId="5" r:id="rId2"/>
    <sheet name="Uloha 3" sheetId="6" r:id="rId3"/>
    <sheet name="Hárok1" sheetId="7" r:id="rId4"/>
  </sheets>
  <definedNames>
    <definedName name="_xlnm.Print_Area" localSheetId="3">Hárok1!$A$1:$M$71</definedName>
    <definedName name="_xlnm.Print_Area" localSheetId="1">'Uloha 2'!$A$1:$O$27</definedName>
    <definedName name="_xlnm.Print_Area" localSheetId="2">'Uloha 3'!$A$1:$N$28</definedName>
  </definedNames>
  <calcPr calcId="152511"/>
</workbook>
</file>

<file path=xl/calcChain.xml><?xml version="1.0" encoding="utf-8"?>
<calcChain xmlns="http://schemas.openxmlformats.org/spreadsheetml/2006/main">
  <c r="B15" i="7" l="1"/>
  <c r="A15" i="7"/>
  <c r="B14" i="7"/>
  <c r="B13" i="7"/>
  <c r="A12" i="7"/>
  <c r="A16" i="7" s="1"/>
  <c r="A11" i="7"/>
  <c r="A10" i="7"/>
  <c r="A14" i="7" s="1"/>
  <c r="I9" i="7"/>
  <c r="I12" i="7" s="1"/>
  <c r="H9" i="7"/>
  <c r="H12" i="7" s="1"/>
  <c r="G9" i="7"/>
  <c r="G13" i="7" s="1"/>
  <c r="F9" i="7"/>
  <c r="F13" i="7" s="1"/>
  <c r="E9" i="7"/>
  <c r="E12" i="7" s="1"/>
  <c r="D9" i="7"/>
  <c r="D12" i="7" s="1"/>
  <c r="C9" i="7"/>
  <c r="C13" i="7" s="1"/>
  <c r="B9" i="7"/>
  <c r="A9" i="7"/>
  <c r="A13" i="7" s="1"/>
  <c r="B23" i="6"/>
  <c r="A23" i="6"/>
  <c r="B22" i="6"/>
  <c r="A21" i="6"/>
  <c r="A24" i="6"/>
  <c r="F20" i="6"/>
  <c r="I19" i="6"/>
  <c r="H19" i="6"/>
  <c r="G19" i="6"/>
  <c r="F19" i="6"/>
  <c r="E19" i="6"/>
  <c r="D19" i="6"/>
  <c r="C19" i="6"/>
  <c r="B19" i="6"/>
  <c r="A19" i="6"/>
  <c r="A22" i="6"/>
  <c r="B17" i="6"/>
  <c r="A17" i="6"/>
  <c r="A20" i="6"/>
  <c r="B16" i="6"/>
  <c r="G18" i="6" s="1" a="1"/>
  <c r="G18" i="6" s="1"/>
  <c r="A16" i="6"/>
  <c r="A8" i="6"/>
  <c r="A11" i="6"/>
  <c r="H6" i="6"/>
  <c r="H7" i="6"/>
  <c r="G6" i="6"/>
  <c r="F6" i="6"/>
  <c r="F7" i="6"/>
  <c r="E6" i="6"/>
  <c r="E7" i="6" s="1"/>
  <c r="D6" i="6"/>
  <c r="D7" i="6" s="1"/>
  <c r="C6" i="6"/>
  <c r="C7" i="6"/>
  <c r="B6" i="6"/>
  <c r="A6" i="6"/>
  <c r="B4" i="6"/>
  <c r="A4" i="6"/>
  <c r="A7" i="6" s="1"/>
  <c r="A3" i="6"/>
  <c r="A24" i="5"/>
  <c r="A27" i="5"/>
  <c r="I21" i="5" a="1"/>
  <c r="I21" i="5" s="1"/>
  <c r="G21" i="5" a="1"/>
  <c r="G21" i="5" s="1"/>
  <c r="F10" i="5"/>
  <c r="F9" i="5"/>
  <c r="D10" i="5"/>
  <c r="B10" i="5"/>
  <c r="A10" i="5"/>
  <c r="A8" i="5"/>
  <c r="A11" i="5" s="1"/>
  <c r="I7" i="5"/>
  <c r="I10" i="5"/>
  <c r="H7" i="5"/>
  <c r="H10" i="5" s="1"/>
  <c r="G7" i="5"/>
  <c r="G10" i="5" s="1"/>
  <c r="G9" i="5" s="1"/>
  <c r="F7" i="5"/>
  <c r="E7" i="5"/>
  <c r="E10" i="5" s="1"/>
  <c r="D7" i="5"/>
  <c r="C7" i="5"/>
  <c r="C10" i="5" s="1"/>
  <c r="I6" i="5"/>
  <c r="H6" i="5"/>
  <c r="G6" i="5"/>
  <c r="F6" i="5"/>
  <c r="E6" i="5"/>
  <c r="D6" i="5"/>
  <c r="I9" i="5" s="1"/>
  <c r="C6" i="5"/>
  <c r="B6" i="5"/>
  <c r="B9" i="5"/>
  <c r="A6" i="5"/>
  <c r="A9" i="5" s="1"/>
  <c r="B4" i="5"/>
  <c r="B7" i="5" s="1"/>
  <c r="A4" i="5"/>
  <c r="A7" i="5"/>
  <c r="B3" i="5"/>
  <c r="H5" i="5" s="1" a="1"/>
  <c r="H5" i="5" s="1"/>
  <c r="A3" i="5"/>
  <c r="A23" i="1"/>
  <c r="G24" i="1" a="1"/>
  <c r="G24" i="1" s="1"/>
  <c r="A22" i="1"/>
  <c r="E5" i="6" a="1"/>
  <c r="E5" i="6"/>
  <c r="H18" i="6" a="1"/>
  <c r="H18" i="6" s="1"/>
  <c r="D20" i="6"/>
  <c r="D23" i="6" s="1"/>
  <c r="D22" i="6" s="1"/>
  <c r="H20" i="6"/>
  <c r="H23" i="6" s="1"/>
  <c r="H22" i="6" s="1"/>
  <c r="B7" i="6"/>
  <c r="E20" i="6"/>
  <c r="E23" i="6" s="1"/>
  <c r="E22" i="6" s="1"/>
  <c r="I20" i="6"/>
  <c r="D5" i="6" a="1"/>
  <c r="D5" i="6" s="1"/>
  <c r="I18" i="6" a="1"/>
  <c r="I18" i="6" s="1"/>
  <c r="C20" i="6"/>
  <c r="C23" i="6" s="1"/>
  <c r="G20" i="6"/>
  <c r="F23" i="6"/>
  <c r="F22" i="6" s="1"/>
  <c r="G23" i="6"/>
  <c r="I23" i="6"/>
  <c r="I22" i="6" s="1"/>
  <c r="C22" i="6"/>
  <c r="G22" i="6"/>
  <c r="E13" i="7" l="1"/>
  <c r="I13" i="7"/>
  <c r="H13" i="7"/>
  <c r="D13" i="7"/>
  <c r="F10" i="7"/>
  <c r="F12" i="7"/>
  <c r="E10" i="7"/>
  <c r="I10" i="7"/>
  <c r="E11" i="7"/>
  <c r="E15" i="7" s="1"/>
  <c r="I11" i="7"/>
  <c r="F11" i="7"/>
  <c r="F15" i="7" s="1"/>
  <c r="C10" i="7"/>
  <c r="G10" i="7"/>
  <c r="C11" i="7"/>
  <c r="G11" i="7"/>
  <c r="G15" i="7" s="1"/>
  <c r="C12" i="7"/>
  <c r="G12" i="7"/>
  <c r="D10" i="7"/>
  <c r="H10" i="7"/>
  <c r="D11" i="7"/>
  <c r="H11" i="7"/>
  <c r="D8" i="6"/>
  <c r="F8" i="6"/>
  <c r="C8" i="6"/>
  <c r="E8" i="6"/>
  <c r="C9" i="5"/>
  <c r="D5" i="5" a="1"/>
  <c r="D5" i="5" s="1"/>
  <c r="H21" i="5" a="1"/>
  <c r="H21" i="5" s="1"/>
  <c r="F21" i="5" a="1"/>
  <c r="F21" i="5" s="1"/>
  <c r="D21" i="5" a="1"/>
  <c r="D21" i="5" s="1"/>
  <c r="E21" i="5" a="1"/>
  <c r="E21" i="5" s="1"/>
  <c r="H5" i="6" a="1"/>
  <c r="H5" i="6" s="1"/>
  <c r="H8" i="6" s="1"/>
  <c r="C5" i="6" a="1"/>
  <c r="C5" i="6" s="1"/>
  <c r="G5" i="6" a="1"/>
  <c r="G5" i="6" s="1"/>
  <c r="F5" i="6" a="1"/>
  <c r="F5" i="6" s="1"/>
  <c r="B20" i="6"/>
  <c r="F18" i="6" a="1"/>
  <c r="F18" i="6" s="1"/>
  <c r="D18" i="6" a="1"/>
  <c r="D18" i="6" s="1"/>
  <c r="E18" i="6" a="1"/>
  <c r="E18" i="6" s="1"/>
  <c r="D24" i="1" a="1"/>
  <c r="D24" i="1" s="1"/>
  <c r="C24" i="1" a="1"/>
  <c r="C24" i="1" s="1"/>
  <c r="E24" i="1" a="1"/>
  <c r="E24" i="1" s="1"/>
  <c r="F24" i="1" a="1"/>
  <c r="F24" i="1" s="1"/>
  <c r="C8" i="5"/>
  <c r="H24" i="1" a="1"/>
  <c r="H24" i="1" s="1"/>
  <c r="I24" i="1" a="1"/>
  <c r="I24" i="1" s="1"/>
  <c r="F5" i="5" a="1"/>
  <c r="F5" i="5" s="1"/>
  <c r="H8" i="5"/>
  <c r="H9" i="5"/>
  <c r="G7" i="6"/>
  <c r="G8" i="6"/>
  <c r="D9" i="5"/>
  <c r="I5" i="5" a="1"/>
  <c r="I5" i="5" s="1"/>
  <c r="G5" i="5" a="1"/>
  <c r="G5" i="5" s="1"/>
  <c r="E5" i="5" a="1"/>
  <c r="E5" i="5" s="1"/>
  <c r="C5" i="5" a="1"/>
  <c r="C5" i="5" s="1"/>
  <c r="E9" i="5"/>
  <c r="C21" i="5" a="1"/>
  <c r="C21" i="5" s="1"/>
  <c r="C18" i="6" a="1"/>
  <c r="C18" i="6" s="1"/>
  <c r="C15" i="7" l="1"/>
  <c r="C16" i="7" s="1"/>
  <c r="I15" i="7"/>
  <c r="G16" i="7"/>
  <c r="G14" i="7"/>
  <c r="I16" i="7"/>
  <c r="I14" i="7"/>
  <c r="D15" i="7"/>
  <c r="F14" i="7"/>
  <c r="F16" i="7"/>
  <c r="E16" i="7"/>
  <c r="E14" i="7"/>
  <c r="H15" i="7"/>
  <c r="H21" i="6"/>
  <c r="I21" i="6"/>
  <c r="G21" i="6"/>
  <c r="D21" i="6"/>
  <c r="F21" i="6"/>
  <c r="E21" i="6"/>
  <c r="F8" i="5"/>
  <c r="E8" i="5"/>
  <c r="D8" i="5"/>
  <c r="I8" i="5"/>
  <c r="C21" i="6"/>
  <c r="G8" i="5"/>
  <c r="C14" i="7" l="1"/>
  <c r="H16" i="7"/>
  <c r="H14" i="7"/>
  <c r="D16" i="7"/>
  <c r="D14" i="7"/>
  <c r="D11" i="5"/>
  <c r="E11" i="5"/>
  <c r="H11" i="5"/>
  <c r="C11" i="5"/>
  <c r="G11" i="5"/>
  <c r="F11" i="5"/>
  <c r="I11" i="5"/>
  <c r="E24" i="6"/>
  <c r="D24" i="6"/>
  <c r="H24" i="6"/>
  <c r="F24" i="6"/>
  <c r="I24" i="6"/>
  <c r="C24" i="6"/>
  <c r="G24" i="6"/>
</calcChain>
</file>

<file path=xl/sharedStrings.xml><?xml version="1.0" encoding="utf-8"?>
<sst xmlns="http://schemas.openxmlformats.org/spreadsheetml/2006/main" count="135" uniqueCount="58">
  <si>
    <t>Báza</t>
  </si>
  <si>
    <t>x1</t>
  </si>
  <si>
    <t>x2</t>
  </si>
  <si>
    <t>d1</t>
  </si>
  <si>
    <t>d2</t>
  </si>
  <si>
    <t>u1</t>
  </si>
  <si>
    <t>u2</t>
  </si>
  <si>
    <t>b</t>
  </si>
  <si>
    <t>cB</t>
  </si>
  <si>
    <t>y1</t>
  </si>
  <si>
    <t>y2</t>
  </si>
  <si>
    <t>zj - cj</t>
  </si>
  <si>
    <t>h1</t>
  </si>
  <si>
    <t>h2</t>
  </si>
  <si>
    <t>PS</t>
  </si>
  <si>
    <t>PU-Max</t>
  </si>
  <si>
    <t>DU-Min</t>
  </si>
  <si>
    <t>DU-Max</t>
  </si>
  <si>
    <t>Opt. riesenie PU:</t>
  </si>
  <si>
    <t>Opt. riesenie DU:</t>
  </si>
  <si>
    <t>Dojnice</t>
  </si>
  <si>
    <t>Výkrm</t>
  </si>
  <si>
    <t>HD</t>
  </si>
  <si>
    <t>ošípaných</t>
  </si>
  <si>
    <t>BÁZA</t>
  </si>
  <si>
    <t>Cb</t>
  </si>
  <si>
    <t>x3</t>
  </si>
  <si>
    <t>d3</t>
  </si>
  <si>
    <t>z:</t>
  </si>
  <si>
    <t>zj-cj</t>
  </si>
  <si>
    <t>Schéma východiskového kroku simplexovej tabulky</t>
  </si>
  <si>
    <t>A</t>
  </si>
  <si>
    <t>E</t>
  </si>
  <si>
    <t>-c'</t>
  </si>
  <si>
    <t>Schéma ľubovolného kroku simplexovej tabulky</t>
  </si>
  <si>
    <t>B^-1*A</t>
  </si>
  <si>
    <t>B^-1</t>
  </si>
  <si>
    <t>B^-1*b</t>
  </si>
  <si>
    <r>
      <t>c'</t>
    </r>
    <r>
      <rPr>
        <b/>
        <sz val="8"/>
        <rFont val="Arial"/>
        <family val="2"/>
        <charset val="238"/>
      </rPr>
      <t>B</t>
    </r>
    <r>
      <rPr>
        <b/>
        <sz val="12"/>
        <rFont val="Arial"/>
        <family val="2"/>
        <charset val="238"/>
      </rPr>
      <t>*B^-1*A - c'</t>
    </r>
  </si>
  <si>
    <r>
      <t>c'</t>
    </r>
    <r>
      <rPr>
        <b/>
        <sz val="8"/>
        <rFont val="Arial"/>
        <family val="2"/>
        <charset val="238"/>
      </rPr>
      <t>B</t>
    </r>
    <r>
      <rPr>
        <b/>
        <sz val="12"/>
        <rFont val="Arial"/>
        <family val="2"/>
        <charset val="238"/>
      </rPr>
      <t>*B^-1</t>
    </r>
  </si>
  <si>
    <r>
      <t>c'</t>
    </r>
    <r>
      <rPr>
        <b/>
        <sz val="8"/>
        <rFont val="Arial"/>
        <family val="2"/>
        <charset val="238"/>
      </rPr>
      <t>B</t>
    </r>
    <r>
      <rPr>
        <b/>
        <sz val="12"/>
        <rFont val="Arial"/>
        <family val="2"/>
        <charset val="238"/>
      </rPr>
      <t>*B^-1*b</t>
    </r>
  </si>
  <si>
    <t>Prepočet posledného kroku:</t>
  </si>
  <si>
    <t>Báza je tvorená premennými x1,d2 a x3. Zodpovedá jej matica B</t>
  </si>
  <si>
    <t>B =</t>
  </si>
  <si>
    <t>Inverzná matica bázy je B^-1</t>
  </si>
  <si>
    <t>B^-1 =</t>
  </si>
  <si>
    <t>S použitím inverznej matice B^-1 vypočítame všetky ostatné časti simplexovej tabulky v poslednom kroku</t>
  </si>
  <si>
    <t>B^-1*A =</t>
  </si>
  <si>
    <t>*</t>
  </si>
  <si>
    <t>=</t>
  </si>
  <si>
    <t>B^-1*b =</t>
  </si>
  <si>
    <r>
      <t>c'</t>
    </r>
    <r>
      <rPr>
        <b/>
        <sz val="8"/>
        <rFont val="Arial"/>
        <family val="2"/>
        <charset val="238"/>
      </rPr>
      <t>B</t>
    </r>
  </si>
  <si>
    <t>c'</t>
  </si>
  <si>
    <r>
      <t>c'</t>
    </r>
    <r>
      <rPr>
        <b/>
        <sz val="8"/>
        <rFont val="Arial"/>
        <family val="2"/>
        <charset val="238"/>
      </rPr>
      <t>B</t>
    </r>
    <r>
      <rPr>
        <b/>
        <sz val="12"/>
        <rFont val="Arial"/>
        <family val="2"/>
        <charset val="238"/>
      </rPr>
      <t xml:space="preserve">*B^-1*A - c' = </t>
    </r>
  </si>
  <si>
    <t>-</t>
  </si>
  <si>
    <r>
      <t>c'</t>
    </r>
    <r>
      <rPr>
        <b/>
        <sz val="8"/>
        <rFont val="Arial"/>
        <family val="2"/>
        <charset val="238"/>
      </rPr>
      <t>B</t>
    </r>
    <r>
      <rPr>
        <b/>
        <sz val="12"/>
        <rFont val="Arial"/>
        <family val="2"/>
        <charset val="238"/>
      </rPr>
      <t>*B^-1*A</t>
    </r>
  </si>
  <si>
    <r>
      <t>c'</t>
    </r>
    <r>
      <rPr>
        <b/>
        <sz val="8"/>
        <rFont val="Arial"/>
        <family val="2"/>
        <charset val="238"/>
      </rPr>
      <t>B</t>
    </r>
    <r>
      <rPr>
        <b/>
        <sz val="12"/>
        <rFont val="Arial"/>
        <family val="2"/>
        <charset val="238"/>
      </rPr>
      <t>*B^-1 =</t>
    </r>
  </si>
  <si>
    <r>
      <t>c'</t>
    </r>
    <r>
      <rPr>
        <b/>
        <sz val="8"/>
        <rFont val="Arial"/>
        <family val="2"/>
        <charset val="238"/>
      </rPr>
      <t>B</t>
    </r>
    <r>
      <rPr>
        <b/>
        <sz val="12"/>
        <rFont val="Arial"/>
        <family val="2"/>
        <charset val="238"/>
      </rPr>
      <t>*B^-1*b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</si>
</sst>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1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6" fillId="0" borderId="0" xfId="0" quotePrefix="1" applyFont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5" borderId="1" xfId="0" applyFont="1" applyFill="1" applyBorder="1"/>
    <xf numFmtId="0" fontId="7" fillId="6" borderId="1" xfId="0" applyFont="1" applyFill="1" applyBorder="1"/>
    <xf numFmtId="0" fontId="7" fillId="0" borderId="6" xfId="0" applyFont="1" applyFill="1" applyBorder="1"/>
    <xf numFmtId="0" fontId="7" fillId="7" borderId="6" xfId="0" applyFont="1" applyFill="1" applyBorder="1"/>
    <xf numFmtId="0" fontId="7" fillId="8" borderId="6" xfId="0" applyFont="1" applyFill="1" applyBorder="1"/>
    <xf numFmtId="0" fontId="7" fillId="9" borderId="6" xfId="0" applyFont="1" applyFill="1" applyBorder="1"/>
    <xf numFmtId="0" fontId="7" fillId="0" borderId="5" xfId="0" applyFont="1" applyFill="1" applyBorder="1"/>
    <xf numFmtId="0" fontId="7" fillId="10" borderId="5" xfId="0" applyFont="1" applyFill="1" applyBorder="1"/>
    <xf numFmtId="0" fontId="7" fillId="10" borderId="1" xfId="0" applyFont="1" applyFill="1" applyBorder="1"/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7" borderId="10" xfId="0" quotePrefix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0" borderId="12" xfId="0" applyFont="1" applyFill="1" applyBorder="1"/>
    <xf numFmtId="0" fontId="3" fillId="2" borderId="15" xfId="0" applyFont="1" applyFill="1" applyBorder="1"/>
    <xf numFmtId="0" fontId="3" fillId="0" borderId="0" xfId="0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M17" sqref="M17"/>
    </sheetView>
  </sheetViews>
  <sheetFormatPr defaultRowHeight="12.75" x14ac:dyDescent="0.2"/>
  <cols>
    <col min="1" max="1" width="9.140625" style="17"/>
    <col min="2" max="6" width="9.140625" style="9"/>
    <col min="7" max="9" width="9.28515625" style="9" customWidth="1"/>
    <col min="10" max="14" width="9.140625" style="9"/>
    <col min="16" max="16384" width="9.140625" style="9"/>
  </cols>
  <sheetData>
    <row r="1" spans="1:15" s="5" customFormat="1" x14ac:dyDescent="0.2">
      <c r="A1" s="46" t="s">
        <v>15</v>
      </c>
      <c r="B1" s="47"/>
      <c r="C1" s="48">
        <v>2</v>
      </c>
      <c r="D1" s="49">
        <v>3</v>
      </c>
      <c r="E1" s="49">
        <v>0</v>
      </c>
      <c r="F1" s="49">
        <v>0</v>
      </c>
      <c r="G1" s="47"/>
    </row>
    <row r="2" spans="1:15" x14ac:dyDescent="0.2">
      <c r="A2" s="50" t="s">
        <v>0</v>
      </c>
      <c r="B2" s="51" t="s">
        <v>8</v>
      </c>
      <c r="C2" s="52" t="s">
        <v>1</v>
      </c>
      <c r="D2" s="53" t="s">
        <v>2</v>
      </c>
      <c r="E2" s="53" t="s">
        <v>3</v>
      </c>
      <c r="F2" s="53" t="s">
        <v>4</v>
      </c>
      <c r="G2" s="53" t="s">
        <v>7</v>
      </c>
      <c r="J2" s="30"/>
      <c r="K2" s="32"/>
      <c r="O2" s="9"/>
    </row>
    <row r="3" spans="1:15" x14ac:dyDescent="0.2">
      <c r="A3" s="54" t="s">
        <v>3</v>
      </c>
      <c r="B3" s="55">
        <v>0</v>
      </c>
      <c r="C3" s="55">
        <v>2</v>
      </c>
      <c r="D3" s="55">
        <v>-1</v>
      </c>
      <c r="E3" s="55">
        <v>1</v>
      </c>
      <c r="F3" s="55">
        <v>0</v>
      </c>
      <c r="G3" s="55">
        <v>2</v>
      </c>
      <c r="K3" s="33"/>
      <c r="O3" s="9"/>
    </row>
    <row r="4" spans="1:15" x14ac:dyDescent="0.2">
      <c r="A4" s="54" t="s">
        <v>4</v>
      </c>
      <c r="B4" s="55">
        <v>0</v>
      </c>
      <c r="C4" s="55">
        <v>0</v>
      </c>
      <c r="D4" s="55">
        <v>1</v>
      </c>
      <c r="E4" s="55">
        <v>0</v>
      </c>
      <c r="F4" s="55">
        <v>1</v>
      </c>
      <c r="G4" s="55">
        <v>5</v>
      </c>
      <c r="K4" s="38"/>
      <c r="O4" s="9"/>
    </row>
    <row r="5" spans="1:15" ht="13.5" thickBot="1" x14ac:dyDescent="0.25">
      <c r="A5" s="81" t="s">
        <v>11</v>
      </c>
      <c r="B5" s="82"/>
      <c r="C5" s="56">
        <v>-2</v>
      </c>
      <c r="D5" s="56">
        <v>-3</v>
      </c>
      <c r="E5" s="56">
        <v>0</v>
      </c>
      <c r="F5" s="56">
        <v>0</v>
      </c>
      <c r="G5" s="56">
        <v>0</v>
      </c>
      <c r="K5" s="35"/>
      <c r="O5" s="9"/>
    </row>
    <row r="6" spans="1:15" x14ac:dyDescent="0.2">
      <c r="A6" s="57"/>
      <c r="B6" s="58"/>
      <c r="C6" s="58"/>
      <c r="D6" s="58"/>
      <c r="E6" s="58"/>
      <c r="F6" s="58"/>
      <c r="G6" s="58"/>
      <c r="H6" s="20"/>
      <c r="O6" s="9"/>
    </row>
    <row r="7" spans="1:15" x14ac:dyDescent="0.2">
      <c r="A7" s="54"/>
      <c r="B7" s="55"/>
      <c r="C7" s="55"/>
      <c r="D7" s="55"/>
      <c r="E7" s="55"/>
      <c r="F7" s="55"/>
      <c r="G7" s="55"/>
      <c r="O7" s="9"/>
    </row>
    <row r="8" spans="1:15" ht="13.5" thickBot="1" x14ac:dyDescent="0.25">
      <c r="A8" s="81"/>
      <c r="B8" s="82"/>
      <c r="C8" s="56"/>
      <c r="D8" s="56"/>
      <c r="E8" s="56"/>
      <c r="F8" s="56"/>
      <c r="G8" s="56"/>
      <c r="O8" s="9"/>
    </row>
    <row r="9" spans="1:15" x14ac:dyDescent="0.2">
      <c r="A9" s="57"/>
      <c r="B9" s="58"/>
      <c r="C9" s="58"/>
      <c r="D9" s="58"/>
      <c r="E9" s="58"/>
      <c r="F9" s="58"/>
      <c r="G9" s="58"/>
      <c r="O9" s="9"/>
    </row>
    <row r="10" spans="1:15" x14ac:dyDescent="0.2">
      <c r="A10" s="54"/>
      <c r="B10" s="55"/>
      <c r="C10" s="55"/>
      <c r="D10" s="55"/>
      <c r="E10" s="55"/>
      <c r="F10" s="55"/>
      <c r="G10" s="55"/>
      <c r="O10" s="9"/>
    </row>
    <row r="11" spans="1:15" ht="13.5" thickBot="1" x14ac:dyDescent="0.25">
      <c r="A11" s="81"/>
      <c r="B11" s="82"/>
      <c r="C11" s="56"/>
      <c r="D11" s="56"/>
      <c r="E11" s="56"/>
      <c r="F11" s="56"/>
      <c r="G11" s="56"/>
      <c r="O11" s="9"/>
    </row>
    <row r="12" spans="1:15" x14ac:dyDescent="0.2">
      <c r="C12" s="21"/>
      <c r="D12" s="21"/>
      <c r="E12" s="21"/>
      <c r="F12" s="21"/>
      <c r="G12" s="21"/>
      <c r="O12" s="9"/>
    </row>
    <row r="13" spans="1:15" x14ac:dyDescent="0.2">
      <c r="B13" s="9" t="s">
        <v>18</v>
      </c>
      <c r="E13" s="22" t="s">
        <v>19</v>
      </c>
      <c r="O13" s="9"/>
    </row>
    <row r="14" spans="1:15" x14ac:dyDescent="0.2">
      <c r="E14" s="22"/>
      <c r="O14" s="9"/>
    </row>
    <row r="15" spans="1:15" x14ac:dyDescent="0.2">
      <c r="E15" s="22"/>
      <c r="O15" s="9"/>
    </row>
    <row r="16" spans="1:15" x14ac:dyDescent="0.2">
      <c r="E16" s="22"/>
      <c r="O16" s="9"/>
    </row>
    <row r="17" spans="1:15" x14ac:dyDescent="0.2">
      <c r="E17" s="23"/>
      <c r="O17" s="9"/>
    </row>
    <row r="18" spans="1:15" x14ac:dyDescent="0.2">
      <c r="E18" s="23"/>
      <c r="O18" s="9"/>
    </row>
    <row r="19" spans="1:15" x14ac:dyDescent="0.2">
      <c r="O19" s="9"/>
    </row>
    <row r="20" spans="1:15" x14ac:dyDescent="0.2">
      <c r="A20" s="36" t="s">
        <v>16</v>
      </c>
      <c r="B20" s="1"/>
      <c r="C20" s="3"/>
      <c r="D20" s="4"/>
      <c r="E20" s="4"/>
      <c r="F20" s="4"/>
      <c r="G20" s="4"/>
      <c r="H20" s="4"/>
      <c r="I20" s="1"/>
      <c r="J20" s="34"/>
      <c r="K20" s="38"/>
    </row>
    <row r="21" spans="1:15" x14ac:dyDescent="0.2">
      <c r="A21" s="15" t="s">
        <v>0</v>
      </c>
      <c r="B21" s="6" t="s">
        <v>8</v>
      </c>
      <c r="C21" s="7" t="s">
        <v>9</v>
      </c>
      <c r="D21" s="8" t="s">
        <v>10</v>
      </c>
      <c r="E21" s="8" t="s">
        <v>12</v>
      </c>
      <c r="F21" s="8" t="s">
        <v>13</v>
      </c>
      <c r="G21" s="8" t="s">
        <v>5</v>
      </c>
      <c r="H21" s="8" t="s">
        <v>6</v>
      </c>
      <c r="I21" s="8" t="s">
        <v>14</v>
      </c>
      <c r="K21" s="37"/>
    </row>
    <row r="22" spans="1:15" x14ac:dyDescent="0.2">
      <c r="A22" s="54" t="str">
        <f>+G21</f>
        <v>u1</v>
      </c>
      <c r="B22" s="55"/>
      <c r="C22" s="55"/>
      <c r="D22" s="55"/>
      <c r="E22" s="55"/>
      <c r="F22" s="55"/>
      <c r="G22" s="55"/>
      <c r="H22" s="55"/>
      <c r="I22" s="55"/>
      <c r="K22" s="38"/>
    </row>
    <row r="23" spans="1:15" x14ac:dyDescent="0.2">
      <c r="A23" s="54" t="str">
        <f>+H21</f>
        <v>u2</v>
      </c>
      <c r="B23" s="55"/>
      <c r="C23" s="55"/>
      <c r="D23" s="55"/>
      <c r="E23" s="55"/>
      <c r="F23" s="55"/>
      <c r="G23" s="55"/>
      <c r="H23" s="55"/>
      <c r="I23" s="55"/>
      <c r="K23" s="33"/>
    </row>
    <row r="24" spans="1:15" ht="13.5" thickBot="1" x14ac:dyDescent="0.25">
      <c r="A24" s="81" t="s">
        <v>11</v>
      </c>
      <c r="B24" s="82"/>
      <c r="C24" s="56">
        <f t="array" ref="C24">SUM($B$22:$B$23*C22:C23)-C20</f>
        <v>0</v>
      </c>
      <c r="D24" s="56">
        <f t="array" ref="D24">SUM($B$22:$B$23*D22:D23)-D20</f>
        <v>0</v>
      </c>
      <c r="E24" s="56">
        <f t="array" ref="E24">SUM($B$22:$B$23*E22:E23)-E20</f>
        <v>0</v>
      </c>
      <c r="F24" s="56">
        <f t="array" ref="F24">SUM($B$22:$B$23*F22:F23)-F20</f>
        <v>0</v>
      </c>
      <c r="G24" s="56">
        <f t="array" ref="G24">SUM($B$22:$B$23*G22:G23)-G20</f>
        <v>0</v>
      </c>
      <c r="H24" s="56">
        <f t="array" ref="H24">SUM($B$22:$B$23*H22:H23)-H20</f>
        <v>0</v>
      </c>
      <c r="I24" s="56">
        <f t="array" ref="I24">SUM($B$22:$B$23*I22:I23)</f>
        <v>0</v>
      </c>
    </row>
    <row r="25" spans="1:15" x14ac:dyDescent="0.2">
      <c r="A25" s="57"/>
      <c r="B25" s="58"/>
      <c r="C25" s="58"/>
      <c r="D25" s="58"/>
      <c r="E25" s="58"/>
      <c r="F25" s="58"/>
      <c r="G25" s="58"/>
      <c r="H25" s="58"/>
      <c r="I25" s="58"/>
    </row>
    <row r="26" spans="1:15" x14ac:dyDescent="0.2">
      <c r="A26" s="54"/>
      <c r="B26" s="55"/>
      <c r="C26" s="55"/>
      <c r="D26" s="55"/>
      <c r="E26" s="55"/>
      <c r="F26" s="55"/>
      <c r="G26" s="55"/>
      <c r="H26" s="55"/>
      <c r="I26" s="55"/>
    </row>
    <row r="27" spans="1:15" ht="13.5" thickBot="1" x14ac:dyDescent="0.25">
      <c r="A27" s="81"/>
      <c r="B27" s="82"/>
      <c r="C27" s="56"/>
      <c r="D27" s="56"/>
      <c r="E27" s="56"/>
      <c r="F27" s="56"/>
      <c r="G27" s="56"/>
      <c r="H27" s="56"/>
      <c r="I27" s="56"/>
    </row>
    <row r="28" spans="1:15" x14ac:dyDescent="0.2">
      <c r="A28" s="57"/>
      <c r="B28" s="58"/>
      <c r="C28" s="58"/>
      <c r="D28" s="58"/>
      <c r="E28" s="58"/>
      <c r="F28" s="58"/>
      <c r="G28" s="58"/>
      <c r="H28" s="58"/>
      <c r="I28" s="58"/>
    </row>
    <row r="29" spans="1:15" x14ac:dyDescent="0.2">
      <c r="A29" s="54"/>
      <c r="B29" s="55"/>
      <c r="C29" s="55"/>
      <c r="D29" s="55"/>
      <c r="E29" s="55"/>
      <c r="F29" s="55"/>
      <c r="G29" s="55"/>
      <c r="H29" s="55"/>
      <c r="I29" s="55"/>
    </row>
    <row r="30" spans="1:15" ht="13.5" thickBot="1" x14ac:dyDescent="0.25">
      <c r="A30" s="81"/>
      <c r="B30" s="82"/>
      <c r="C30" s="56"/>
      <c r="D30" s="56"/>
      <c r="E30" s="56"/>
      <c r="F30" s="56"/>
      <c r="G30" s="56"/>
      <c r="H30" s="56"/>
      <c r="I30" s="56"/>
    </row>
    <row r="31" spans="1:15" x14ac:dyDescent="0.2">
      <c r="C31" s="21"/>
      <c r="D31" s="21"/>
      <c r="E31" s="21"/>
      <c r="F31" s="21"/>
    </row>
    <row r="32" spans="1:15" x14ac:dyDescent="0.2">
      <c r="G32" s="21"/>
      <c r="H32" s="21"/>
    </row>
    <row r="33" spans="2:5" x14ac:dyDescent="0.2">
      <c r="B33" s="9" t="s">
        <v>18</v>
      </c>
      <c r="E33" s="22" t="s">
        <v>19</v>
      </c>
    </row>
    <row r="34" spans="2:5" x14ac:dyDescent="0.2">
      <c r="E34" s="22"/>
    </row>
    <row r="35" spans="2:5" x14ac:dyDescent="0.2">
      <c r="E35" s="22"/>
    </row>
    <row r="36" spans="2:5" x14ac:dyDescent="0.2">
      <c r="E36" s="22"/>
    </row>
    <row r="37" spans="2:5" x14ac:dyDescent="0.2">
      <c r="E37" s="22"/>
    </row>
  </sheetData>
  <mergeCells count="6">
    <mergeCell ref="A30:B30"/>
    <mergeCell ref="A5:B5"/>
    <mergeCell ref="A11:B11"/>
    <mergeCell ref="A24:B24"/>
    <mergeCell ref="A8:B8"/>
    <mergeCell ref="A27:B27"/>
  </mergeCells>
  <phoneticPr fontId="5" type="noConversion"/>
  <printOptions headings="1"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K2" sqref="K2"/>
    </sheetView>
  </sheetViews>
  <sheetFormatPr defaultRowHeight="12.75" x14ac:dyDescent="0.2"/>
  <sheetData>
    <row r="1" spans="1:15" x14ac:dyDescent="0.2">
      <c r="A1" s="36" t="s">
        <v>15</v>
      </c>
      <c r="B1" s="1"/>
      <c r="C1" s="3">
        <v>5</v>
      </c>
      <c r="D1" s="4">
        <v>4</v>
      </c>
      <c r="E1" s="4">
        <v>0</v>
      </c>
      <c r="F1" s="4">
        <v>0</v>
      </c>
      <c r="G1" s="4">
        <v>-1000</v>
      </c>
      <c r="H1" s="4">
        <v>-1000</v>
      </c>
      <c r="I1" s="1"/>
    </row>
    <row r="2" spans="1:15" x14ac:dyDescent="0.2">
      <c r="A2" s="15" t="s">
        <v>0</v>
      </c>
      <c r="B2" s="6" t="s">
        <v>8</v>
      </c>
      <c r="C2" s="28" t="s">
        <v>1</v>
      </c>
      <c r="D2" s="28" t="s">
        <v>2</v>
      </c>
      <c r="E2" s="29" t="s">
        <v>3</v>
      </c>
      <c r="F2" s="29" t="s">
        <v>4</v>
      </c>
      <c r="G2" s="8" t="s">
        <v>5</v>
      </c>
      <c r="H2" s="8" t="s">
        <v>6</v>
      </c>
      <c r="I2" s="8" t="s">
        <v>14</v>
      </c>
      <c r="K2" s="30"/>
      <c r="L2" s="38"/>
    </row>
    <row r="3" spans="1:15" x14ac:dyDescent="0.2">
      <c r="A3" s="16" t="str">
        <f>+G2</f>
        <v>u1</v>
      </c>
      <c r="B3" s="10">
        <f>+G1</f>
        <v>-1000</v>
      </c>
      <c r="C3" s="13">
        <v>3</v>
      </c>
      <c r="D3" s="13">
        <v>2</v>
      </c>
      <c r="E3" s="13">
        <v>-1</v>
      </c>
      <c r="F3" s="13">
        <v>0</v>
      </c>
      <c r="G3" s="13">
        <v>1</v>
      </c>
      <c r="H3" s="13">
        <v>0</v>
      </c>
      <c r="I3" s="13">
        <v>6</v>
      </c>
      <c r="L3" s="38"/>
      <c r="O3" s="9"/>
    </row>
    <row r="4" spans="1:15" x14ac:dyDescent="0.2">
      <c r="A4" s="16" t="str">
        <f>+H2</f>
        <v>u2</v>
      </c>
      <c r="B4" s="10">
        <f>+H1</f>
        <v>-1000</v>
      </c>
      <c r="C4" s="13">
        <v>0</v>
      </c>
      <c r="D4" s="10">
        <v>1</v>
      </c>
      <c r="E4" s="10">
        <v>0</v>
      </c>
      <c r="F4" s="10">
        <v>-1</v>
      </c>
      <c r="G4" s="10">
        <v>0</v>
      </c>
      <c r="H4" s="10">
        <v>1</v>
      </c>
      <c r="I4" s="10">
        <v>1</v>
      </c>
      <c r="L4" s="39"/>
      <c r="O4" s="9"/>
    </row>
    <row r="5" spans="1:15" ht="13.5" thickBot="1" x14ac:dyDescent="0.25">
      <c r="A5" s="83" t="s">
        <v>11</v>
      </c>
      <c r="B5" s="84"/>
      <c r="C5" s="14">
        <f t="array" ref="C5">SUM($B$3:$B$4*C3:C4)-C1</f>
        <v>-3005</v>
      </c>
      <c r="D5" s="12">
        <f t="array" ref="D5">SUM($B$3:$B$4*D3:D4)-D1</f>
        <v>-3004</v>
      </c>
      <c r="E5" s="12">
        <f t="array" ref="E5">SUM($B$3:$B$4*E3:E4)-E1</f>
        <v>1000</v>
      </c>
      <c r="F5" s="12">
        <f t="array" ref="F5">SUM($B$3:$B$4*F3:F4)-F1</f>
        <v>1000</v>
      </c>
      <c r="G5" s="12">
        <f t="array" ref="G5">SUM($B$3:$B$4*G3:G4)-G1</f>
        <v>0</v>
      </c>
      <c r="H5" s="12">
        <f t="array" ref="H5">SUM($B$3:$B$4*H3:H4)-H1</f>
        <v>0</v>
      </c>
      <c r="I5" s="12">
        <f t="array" ref="I5">SUM($B$3:$B$4*I3:I4)</f>
        <v>-7000</v>
      </c>
      <c r="L5" s="33"/>
      <c r="O5" s="9"/>
    </row>
    <row r="6" spans="1:15" x14ac:dyDescent="0.2">
      <c r="A6" s="19" t="str">
        <f>+C2</f>
        <v>x1</v>
      </c>
      <c r="B6" s="11">
        <f>+C1</f>
        <v>5</v>
      </c>
      <c r="C6" s="11">
        <f>+C3/$C$3</f>
        <v>1</v>
      </c>
      <c r="D6" s="18">
        <f t="shared" ref="D6:I6" si="0">+D3/$C$3</f>
        <v>0.66666666666666663</v>
      </c>
      <c r="E6" s="11">
        <f t="shared" si="0"/>
        <v>-0.33333333333333331</v>
      </c>
      <c r="F6" s="11">
        <f t="shared" si="0"/>
        <v>0</v>
      </c>
      <c r="G6" s="11">
        <f t="shared" si="0"/>
        <v>0.33333333333333331</v>
      </c>
      <c r="H6" s="11">
        <f t="shared" si="0"/>
        <v>0</v>
      </c>
      <c r="I6" s="133">
        <f t="shared" si="0"/>
        <v>2</v>
      </c>
      <c r="J6" s="135"/>
      <c r="O6" s="9"/>
    </row>
    <row r="7" spans="1:15" x14ac:dyDescent="0.2">
      <c r="A7" s="16" t="str">
        <f>+A4</f>
        <v>u2</v>
      </c>
      <c r="B7" s="10">
        <f>+B4</f>
        <v>-1000</v>
      </c>
      <c r="C7" s="13">
        <f>+C4</f>
        <v>0</v>
      </c>
      <c r="D7" s="13">
        <f t="shared" ref="D7:I7" si="1">+D4</f>
        <v>1</v>
      </c>
      <c r="E7" s="13">
        <f t="shared" si="1"/>
        <v>0</v>
      </c>
      <c r="F7" s="13">
        <f t="shared" si="1"/>
        <v>-1</v>
      </c>
      <c r="G7" s="13">
        <f t="shared" si="1"/>
        <v>0</v>
      </c>
      <c r="H7" s="13">
        <f t="shared" si="1"/>
        <v>1</v>
      </c>
      <c r="I7" s="134">
        <f t="shared" si="1"/>
        <v>1</v>
      </c>
      <c r="J7" s="135"/>
      <c r="O7" s="9"/>
    </row>
    <row r="8" spans="1:15" ht="13.5" thickBot="1" x14ac:dyDescent="0.25">
      <c r="A8" s="85" t="str">
        <f>+A5</f>
        <v>zj - cj</v>
      </c>
      <c r="B8" s="86"/>
      <c r="C8" s="12">
        <f>+C6*-$C$5+C5</f>
        <v>0</v>
      </c>
      <c r="D8" s="14">
        <f t="shared" ref="D8:I8" si="2">+D6*-$C$5+D5</f>
        <v>-1000.6666666666667</v>
      </c>
      <c r="E8" s="12">
        <f t="shared" si="2"/>
        <v>-1.6666666666666288</v>
      </c>
      <c r="F8" s="12">
        <f t="shared" si="2"/>
        <v>1000</v>
      </c>
      <c r="G8" s="12">
        <f t="shared" si="2"/>
        <v>1001.6666666666666</v>
      </c>
      <c r="H8" s="12">
        <f t="shared" si="2"/>
        <v>0</v>
      </c>
      <c r="I8" s="12">
        <f t="shared" si="2"/>
        <v>-990</v>
      </c>
      <c r="O8" s="9"/>
    </row>
    <row r="9" spans="1:15" x14ac:dyDescent="0.2">
      <c r="A9" s="19" t="str">
        <f>+A6</f>
        <v>x1</v>
      </c>
      <c r="B9" s="11">
        <f>+B6</f>
        <v>5</v>
      </c>
      <c r="C9" s="11">
        <f t="shared" ref="C9:I9" si="3">+C10*-$D$6+C6</f>
        <v>1</v>
      </c>
      <c r="D9" s="11">
        <f t="shared" si="3"/>
        <v>0</v>
      </c>
      <c r="E9" s="18">
        <f t="shared" si="3"/>
        <v>-0.33333333333333331</v>
      </c>
      <c r="F9" s="11">
        <f t="shared" si="3"/>
        <v>0.66666666666666663</v>
      </c>
      <c r="G9" s="11">
        <f t="shared" si="3"/>
        <v>0.33333333333333331</v>
      </c>
      <c r="H9" s="11">
        <f t="shared" si="3"/>
        <v>-0.66666666666666663</v>
      </c>
      <c r="I9" s="11">
        <f t="shared" si="3"/>
        <v>1.3333333333333335</v>
      </c>
      <c r="O9" s="9"/>
    </row>
    <row r="10" spans="1:15" x14ac:dyDescent="0.2">
      <c r="A10" s="16" t="str">
        <f>+D2</f>
        <v>x2</v>
      </c>
      <c r="B10" s="10">
        <f>+D1</f>
        <v>4</v>
      </c>
      <c r="C10" s="10">
        <f t="shared" ref="C10:I10" si="4">+C7</f>
        <v>0</v>
      </c>
      <c r="D10" s="10">
        <f t="shared" si="4"/>
        <v>1</v>
      </c>
      <c r="E10" s="13">
        <f t="shared" si="4"/>
        <v>0</v>
      </c>
      <c r="F10" s="10">
        <f t="shared" si="4"/>
        <v>-1</v>
      </c>
      <c r="G10" s="10">
        <f t="shared" si="4"/>
        <v>0</v>
      </c>
      <c r="H10" s="10">
        <f t="shared" si="4"/>
        <v>1</v>
      </c>
      <c r="I10" s="10">
        <f t="shared" si="4"/>
        <v>1</v>
      </c>
      <c r="O10" s="9"/>
    </row>
    <row r="11" spans="1:15" ht="13.5" thickBot="1" x14ac:dyDescent="0.25">
      <c r="A11" s="85" t="str">
        <f>+A8</f>
        <v>zj - cj</v>
      </c>
      <c r="B11" s="86"/>
      <c r="C11" s="12">
        <f t="shared" ref="C11:I11" si="5">+C10*-$D$8+C8</f>
        <v>0</v>
      </c>
      <c r="D11" s="12">
        <f t="shared" si="5"/>
        <v>0</v>
      </c>
      <c r="E11" s="14">
        <f t="shared" si="5"/>
        <v>-1.6666666666666288</v>
      </c>
      <c r="F11" s="12">
        <f t="shared" si="5"/>
        <v>-0.66666666666674246</v>
      </c>
      <c r="G11" s="12">
        <f t="shared" si="5"/>
        <v>1001.6666666666666</v>
      </c>
      <c r="H11" s="12">
        <f t="shared" si="5"/>
        <v>1000.6666666666667</v>
      </c>
      <c r="I11" s="12">
        <f t="shared" si="5"/>
        <v>10.666666666666742</v>
      </c>
      <c r="O11" s="9"/>
    </row>
    <row r="12" spans="1:15" x14ac:dyDescent="0.2">
      <c r="O12" s="9"/>
    </row>
    <row r="13" spans="1:15" x14ac:dyDescent="0.2">
      <c r="O13" s="9"/>
    </row>
    <row r="14" spans="1:15" x14ac:dyDescent="0.2">
      <c r="O14" s="9"/>
    </row>
    <row r="15" spans="1:15" x14ac:dyDescent="0.2">
      <c r="O15" s="9"/>
    </row>
    <row r="16" spans="1:15" x14ac:dyDescent="0.2">
      <c r="K16" s="34"/>
      <c r="L16" s="40"/>
      <c r="O16" s="9"/>
    </row>
    <row r="17" spans="1:15" x14ac:dyDescent="0.2">
      <c r="A17" s="43" t="s">
        <v>16</v>
      </c>
      <c r="B17" s="2"/>
      <c r="C17" s="24"/>
      <c r="D17" s="25"/>
      <c r="E17" s="25"/>
      <c r="F17" s="25"/>
      <c r="G17" s="2"/>
      <c r="H17" s="2"/>
      <c r="L17" s="41"/>
      <c r="O17" s="9"/>
    </row>
    <row r="18" spans="1:15" x14ac:dyDescent="0.2">
      <c r="A18" s="26" t="s">
        <v>0</v>
      </c>
      <c r="B18" s="27" t="s">
        <v>8</v>
      </c>
      <c r="C18" s="28" t="s">
        <v>9</v>
      </c>
      <c r="D18" s="28" t="s">
        <v>10</v>
      </c>
      <c r="E18" s="8" t="s">
        <v>12</v>
      </c>
      <c r="F18" s="8" t="s">
        <v>13</v>
      </c>
      <c r="G18" s="8" t="s">
        <v>5</v>
      </c>
      <c r="H18" s="8" t="s">
        <v>6</v>
      </c>
      <c r="I18" s="8" t="s">
        <v>14</v>
      </c>
      <c r="L18" s="39"/>
      <c r="O18" s="9"/>
    </row>
    <row r="19" spans="1:15" x14ac:dyDescent="0.2">
      <c r="A19" s="16"/>
      <c r="B19" s="10"/>
      <c r="C19" s="10"/>
      <c r="D19" s="10"/>
      <c r="E19" s="10"/>
      <c r="F19" s="10"/>
      <c r="G19" s="10"/>
      <c r="H19" s="10"/>
      <c r="I19" s="10"/>
      <c r="L19" s="35"/>
      <c r="O19" s="9"/>
    </row>
    <row r="20" spans="1:15" x14ac:dyDescent="0.2">
      <c r="A20" s="16"/>
      <c r="B20" s="10"/>
      <c r="C20" s="10"/>
      <c r="D20" s="10"/>
      <c r="E20" s="10"/>
      <c r="F20" s="10"/>
      <c r="G20" s="10"/>
      <c r="H20" s="10"/>
      <c r="I20" s="10"/>
    </row>
    <row r="21" spans="1:15" ht="13.5" thickBot="1" x14ac:dyDescent="0.25">
      <c r="A21" s="85" t="s">
        <v>11</v>
      </c>
      <c r="B21" s="86"/>
      <c r="C21" s="12">
        <f t="array" ref="C21">SUM($B$19:$B$20*C19:C20)-C17</f>
        <v>0</v>
      </c>
      <c r="D21" s="12">
        <f t="array" ref="D21">SUM($B$19:$B$20*D19:D20)-D17</f>
        <v>0</v>
      </c>
      <c r="E21" s="12">
        <f t="array" ref="E21">SUM($B$19:$B$20*E19:E20)-E17</f>
        <v>0</v>
      </c>
      <c r="F21" s="12">
        <f t="array" ref="F21">SUM($B$19:$B$20*F19:F20)-F17</f>
        <v>0</v>
      </c>
      <c r="G21" s="12">
        <f t="array" ref="G21">SUM($B$19:$B$20*G19:G20)-G17</f>
        <v>0</v>
      </c>
      <c r="H21" s="12">
        <f t="array" ref="H21">SUM($B$19:$B$20*H19:H20)-H17</f>
        <v>0</v>
      </c>
      <c r="I21" s="12">
        <f t="array" ref="I21">SUM($B$19:$B$20*I19:I20)</f>
        <v>0</v>
      </c>
    </row>
    <row r="22" spans="1:15" x14ac:dyDescent="0.2">
      <c r="A22" s="19"/>
      <c r="B22" s="11"/>
      <c r="C22" s="11"/>
      <c r="D22" s="11"/>
      <c r="E22" s="11"/>
      <c r="F22" s="11"/>
      <c r="G22" s="11"/>
      <c r="H22" s="11"/>
      <c r="I22" s="11"/>
    </row>
    <row r="23" spans="1:15" x14ac:dyDescent="0.2">
      <c r="A23" s="16"/>
      <c r="B23" s="10"/>
      <c r="C23" s="10"/>
      <c r="D23" s="10"/>
      <c r="E23" s="10"/>
      <c r="F23" s="10"/>
      <c r="G23" s="10"/>
      <c r="H23" s="10"/>
      <c r="I23" s="10"/>
    </row>
    <row r="24" spans="1:15" ht="13.5" thickBot="1" x14ac:dyDescent="0.25">
      <c r="A24" s="85" t="str">
        <f>+A21</f>
        <v>zj - cj</v>
      </c>
      <c r="B24" s="86"/>
      <c r="C24" s="12"/>
      <c r="D24" s="12"/>
      <c r="E24" s="12"/>
      <c r="F24" s="12"/>
      <c r="G24" s="12"/>
      <c r="H24" s="12"/>
      <c r="I24" s="12"/>
    </row>
    <row r="25" spans="1:15" x14ac:dyDescent="0.2">
      <c r="A25" s="19"/>
      <c r="B25" s="11"/>
      <c r="C25" s="11"/>
      <c r="D25" s="11"/>
      <c r="E25" s="11"/>
      <c r="F25" s="11"/>
      <c r="G25" s="11"/>
      <c r="H25" s="11"/>
      <c r="I25" s="11"/>
    </row>
    <row r="26" spans="1:15" x14ac:dyDescent="0.2">
      <c r="A26" s="16"/>
      <c r="B26" s="10"/>
      <c r="C26" s="10"/>
      <c r="D26" s="10"/>
      <c r="E26" s="10"/>
      <c r="F26" s="10"/>
      <c r="G26" s="10"/>
      <c r="H26" s="10"/>
      <c r="I26" s="10"/>
    </row>
    <row r="27" spans="1:15" ht="13.5" thickBot="1" x14ac:dyDescent="0.25">
      <c r="A27" s="85" t="str">
        <f>+A24</f>
        <v>zj - cj</v>
      </c>
      <c r="B27" s="86"/>
      <c r="C27" s="12"/>
      <c r="D27" s="12"/>
      <c r="E27" s="12"/>
      <c r="F27" s="12"/>
      <c r="G27" s="12"/>
      <c r="H27" s="12"/>
      <c r="I27" s="12"/>
    </row>
  </sheetData>
  <mergeCells count="6">
    <mergeCell ref="A27:B27"/>
    <mergeCell ref="A5:B5"/>
    <mergeCell ref="A8:B8"/>
    <mergeCell ref="A11:B11"/>
    <mergeCell ref="A21:B21"/>
    <mergeCell ref="A24:B24"/>
  </mergeCells>
  <printOptions headings="1" gridLines="1"/>
  <pageMargins left="0.75" right="0.75" top="1" bottom="1" header="0.5" footer="0.5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T2" sqref="T2"/>
    </sheetView>
  </sheetViews>
  <sheetFormatPr defaultRowHeight="12.75" x14ac:dyDescent="0.2"/>
  <sheetData>
    <row r="1" spans="1:12" x14ac:dyDescent="0.2">
      <c r="A1" s="43" t="s">
        <v>17</v>
      </c>
      <c r="B1" s="2"/>
      <c r="C1" s="24">
        <v>2</v>
      </c>
      <c r="D1" s="25">
        <v>3</v>
      </c>
      <c r="E1" s="25">
        <v>0</v>
      </c>
      <c r="F1" s="25">
        <v>0</v>
      </c>
      <c r="G1" s="2">
        <v>-1000</v>
      </c>
    </row>
    <row r="2" spans="1:12" x14ac:dyDescent="0.2">
      <c r="A2" s="26" t="s">
        <v>0</v>
      </c>
      <c r="B2" s="27" t="s">
        <v>8</v>
      </c>
      <c r="C2" s="28" t="s">
        <v>1</v>
      </c>
      <c r="D2" s="28" t="s">
        <v>2</v>
      </c>
      <c r="E2" s="8" t="s">
        <v>3</v>
      </c>
      <c r="F2" s="8" t="s">
        <v>4</v>
      </c>
      <c r="G2" s="8" t="s">
        <v>5</v>
      </c>
      <c r="H2" s="8" t="s">
        <v>14</v>
      </c>
      <c r="J2" s="30"/>
      <c r="K2" s="32"/>
    </row>
    <row r="3" spans="1:12" x14ac:dyDescent="0.2">
      <c r="A3" s="16" t="str">
        <f>+E2</f>
        <v>d1</v>
      </c>
      <c r="B3" s="10">
        <v>0</v>
      </c>
      <c r="C3" s="13">
        <v>3</v>
      </c>
      <c r="D3" s="13">
        <v>2</v>
      </c>
      <c r="E3" s="13">
        <v>1</v>
      </c>
      <c r="F3" s="13"/>
      <c r="G3" s="13"/>
      <c r="H3" s="13">
        <v>6</v>
      </c>
      <c r="K3" s="42"/>
    </row>
    <row r="4" spans="1:12" x14ac:dyDescent="0.2">
      <c r="A4" s="16" t="str">
        <f>+G2</f>
        <v>u1</v>
      </c>
      <c r="B4" s="10">
        <f>+G1</f>
        <v>-1000</v>
      </c>
      <c r="C4" s="10">
        <v>-4</v>
      </c>
      <c r="D4" s="13">
        <v>1</v>
      </c>
      <c r="E4" s="10"/>
      <c r="F4" s="10">
        <v>-1</v>
      </c>
      <c r="G4" s="10">
        <v>1</v>
      </c>
      <c r="H4" s="10">
        <v>4</v>
      </c>
      <c r="K4" s="38"/>
    </row>
    <row r="5" spans="1:12" ht="13.5" thickBot="1" x14ac:dyDescent="0.25">
      <c r="A5" s="85" t="s">
        <v>11</v>
      </c>
      <c r="B5" s="86"/>
      <c r="C5" s="12">
        <f t="array" ref="C5">SUM($B$3:$B$4*C3:C4)-C1</f>
        <v>3998</v>
      </c>
      <c r="D5" s="14">
        <f t="array" ref="D5">SUM($B$3:$B$4*D3:D4)-D1</f>
        <v>-1003</v>
      </c>
      <c r="E5" s="12">
        <f t="array" ref="E5">SUM($B$3:$B$4*E3:E4)-E1</f>
        <v>0</v>
      </c>
      <c r="F5" s="12">
        <f t="array" ref="F5">SUM($B$3:$B$4*F3:F4)-F1</f>
        <v>1000</v>
      </c>
      <c r="G5" s="12">
        <f t="array" ref="G5">SUM($B$3:$B$4*G3:G4)-G1</f>
        <v>0</v>
      </c>
      <c r="H5" s="12">
        <f t="array" ref="H5">SUM($B$3:$B$4*H3:H4)</f>
        <v>-4000</v>
      </c>
      <c r="K5" s="35"/>
    </row>
    <row r="6" spans="1:12" x14ac:dyDescent="0.2">
      <c r="A6" s="19" t="str">
        <f>+D2</f>
        <v>x2</v>
      </c>
      <c r="B6" s="11">
        <f>+D1</f>
        <v>3</v>
      </c>
      <c r="C6" s="11">
        <f t="shared" ref="C6:H6" si="0">+C3/$D$3</f>
        <v>1.5</v>
      </c>
      <c r="D6" s="11">
        <f t="shared" si="0"/>
        <v>1</v>
      </c>
      <c r="E6" s="11">
        <f t="shared" si="0"/>
        <v>0.5</v>
      </c>
      <c r="F6" s="11">
        <f t="shared" si="0"/>
        <v>0</v>
      </c>
      <c r="G6" s="11">
        <f t="shared" si="0"/>
        <v>0</v>
      </c>
      <c r="H6" s="11">
        <f t="shared" si="0"/>
        <v>3</v>
      </c>
    </row>
    <row r="7" spans="1:12" x14ac:dyDescent="0.2">
      <c r="A7" s="16" t="str">
        <f>+A4</f>
        <v>u1</v>
      </c>
      <c r="B7" s="10">
        <f>+B4</f>
        <v>-1000</v>
      </c>
      <c r="C7" s="10">
        <f t="shared" ref="C7:H7" si="1">+C6*-$D$4+C4</f>
        <v>-5.5</v>
      </c>
      <c r="D7" s="10">
        <f t="shared" si="1"/>
        <v>0</v>
      </c>
      <c r="E7" s="10">
        <f t="shared" si="1"/>
        <v>-0.5</v>
      </c>
      <c r="F7" s="10">
        <f t="shared" si="1"/>
        <v>-1</v>
      </c>
      <c r="G7" s="10">
        <f t="shared" si="1"/>
        <v>1</v>
      </c>
      <c r="H7" s="10">
        <f t="shared" si="1"/>
        <v>1</v>
      </c>
    </row>
    <row r="8" spans="1:12" ht="13.5" thickBot="1" x14ac:dyDescent="0.25">
      <c r="A8" s="85" t="str">
        <f>+A5</f>
        <v>zj - cj</v>
      </c>
      <c r="B8" s="86"/>
      <c r="C8" s="12">
        <f t="shared" ref="C8:H8" si="2">+C6*-$D$5+C5</f>
        <v>5502.5</v>
      </c>
      <c r="D8" s="12">
        <f t="shared" si="2"/>
        <v>0</v>
      </c>
      <c r="E8" s="12">
        <f t="shared" si="2"/>
        <v>501.5</v>
      </c>
      <c r="F8" s="12">
        <f t="shared" si="2"/>
        <v>1000</v>
      </c>
      <c r="G8" s="12">
        <f t="shared" si="2"/>
        <v>0</v>
      </c>
      <c r="H8" s="12">
        <f t="shared" si="2"/>
        <v>-991</v>
      </c>
    </row>
    <row r="9" spans="1:12" x14ac:dyDescent="0.2">
      <c r="A9" s="19"/>
      <c r="B9" s="11"/>
      <c r="C9" s="11"/>
      <c r="D9" s="11"/>
      <c r="E9" s="11"/>
      <c r="F9" s="11"/>
      <c r="G9" s="11"/>
      <c r="H9" s="11"/>
    </row>
    <row r="10" spans="1:12" x14ac:dyDescent="0.2">
      <c r="A10" s="16"/>
      <c r="B10" s="10"/>
      <c r="C10" s="10"/>
      <c r="D10" s="10"/>
      <c r="E10" s="10"/>
      <c r="F10" s="10"/>
      <c r="G10" s="10"/>
      <c r="H10" s="10"/>
    </row>
    <row r="11" spans="1:12" ht="13.5" thickBot="1" x14ac:dyDescent="0.25">
      <c r="A11" s="85" t="str">
        <f>+A8</f>
        <v>zj - cj</v>
      </c>
      <c r="B11" s="86"/>
      <c r="C11" s="12"/>
      <c r="D11" s="12"/>
      <c r="E11" s="12"/>
      <c r="F11" s="12"/>
      <c r="G11" s="12"/>
      <c r="H11" s="12"/>
    </row>
    <row r="14" spans="1:12" x14ac:dyDescent="0.2">
      <c r="A14" s="43" t="s">
        <v>16</v>
      </c>
      <c r="B14" s="2"/>
      <c r="C14" s="24">
        <v>6</v>
      </c>
      <c r="D14" s="25">
        <v>-4</v>
      </c>
      <c r="E14" s="25">
        <v>0</v>
      </c>
      <c r="F14" s="25">
        <v>0</v>
      </c>
      <c r="G14" s="2">
        <v>1000</v>
      </c>
      <c r="H14" s="2">
        <v>1000</v>
      </c>
      <c r="K14" s="34"/>
      <c r="L14" s="39"/>
    </row>
    <row r="15" spans="1:12" x14ac:dyDescent="0.2">
      <c r="A15" s="26" t="s">
        <v>0</v>
      </c>
      <c r="B15" s="27" t="s">
        <v>8</v>
      </c>
      <c r="C15" s="28" t="s">
        <v>9</v>
      </c>
      <c r="D15" s="28" t="s">
        <v>10</v>
      </c>
      <c r="E15" s="8" t="s">
        <v>12</v>
      </c>
      <c r="F15" s="8" t="s">
        <v>13</v>
      </c>
      <c r="G15" s="8" t="s">
        <v>5</v>
      </c>
      <c r="H15" s="8" t="s">
        <v>6</v>
      </c>
      <c r="I15" s="8" t="s">
        <v>14</v>
      </c>
      <c r="L15" s="31"/>
    </row>
    <row r="16" spans="1:12" x14ac:dyDescent="0.2">
      <c r="A16" s="16" t="str">
        <f>+G15</f>
        <v>u1</v>
      </c>
      <c r="B16" s="10">
        <f>+G14</f>
        <v>1000</v>
      </c>
      <c r="C16" s="13">
        <v>3</v>
      </c>
      <c r="D16" s="13">
        <v>4</v>
      </c>
      <c r="E16" s="13">
        <v>-1</v>
      </c>
      <c r="F16" s="13">
        <v>0</v>
      </c>
      <c r="G16" s="13">
        <v>1</v>
      </c>
      <c r="H16" s="13">
        <v>0</v>
      </c>
      <c r="I16" s="13">
        <v>2</v>
      </c>
      <c r="L16" s="39"/>
    </row>
    <row r="17" spans="1:12" x14ac:dyDescent="0.2">
      <c r="A17" s="16" t="str">
        <f>+H15</f>
        <v>u2</v>
      </c>
      <c r="B17" s="10">
        <f>+H14</f>
        <v>1000</v>
      </c>
      <c r="C17" s="13">
        <v>2</v>
      </c>
      <c r="D17" s="10">
        <v>-1</v>
      </c>
      <c r="E17" s="10">
        <v>0</v>
      </c>
      <c r="F17" s="10">
        <v>-1</v>
      </c>
      <c r="G17" s="10">
        <v>0</v>
      </c>
      <c r="H17" s="10">
        <v>1</v>
      </c>
      <c r="I17" s="10">
        <v>3</v>
      </c>
      <c r="L17" s="35"/>
    </row>
    <row r="18" spans="1:12" ht="13.5" thickBot="1" x14ac:dyDescent="0.25">
      <c r="A18" s="85" t="s">
        <v>11</v>
      </c>
      <c r="B18" s="86"/>
      <c r="C18" s="14">
        <f t="array" ref="C18">SUM($B$16:$B$17*C16:C17)-C14</f>
        <v>4994</v>
      </c>
      <c r="D18" s="12">
        <f t="array" ref="D18">SUM($B$16:$B$17*D16:D17)-D14</f>
        <v>3004</v>
      </c>
      <c r="E18" s="12">
        <f t="array" ref="E18">SUM($B$16:$B$17*E16:E17)-E14</f>
        <v>-1000</v>
      </c>
      <c r="F18" s="12">
        <f t="array" ref="F18">SUM($B$16:$B$17*F16:F17)-F14</f>
        <v>-1000</v>
      </c>
      <c r="G18" s="12">
        <f t="array" ref="G18">SUM($B$16:$B$17*G16:G17)-G14</f>
        <v>0</v>
      </c>
      <c r="H18" s="12">
        <f t="array" ref="H18">SUM($B$16:$B$17*H16:H17)-H14</f>
        <v>0</v>
      </c>
      <c r="I18" s="12">
        <f t="array" ref="I18">SUM($B$16:$B$17*I16:I17)</f>
        <v>5000</v>
      </c>
    </row>
    <row r="19" spans="1:12" x14ac:dyDescent="0.2">
      <c r="A19" s="19" t="str">
        <f>+C15</f>
        <v>y1</v>
      </c>
      <c r="B19" s="11">
        <f>+C14</f>
        <v>6</v>
      </c>
      <c r="C19" s="11">
        <f>+C16/$C$16</f>
        <v>1</v>
      </c>
      <c r="D19" s="11">
        <f t="shared" ref="D19:I19" si="3">+D16/$C$16</f>
        <v>1.3333333333333333</v>
      </c>
      <c r="E19" s="18">
        <f t="shared" si="3"/>
        <v>-0.33333333333333331</v>
      </c>
      <c r="F19" s="11">
        <f t="shared" si="3"/>
        <v>0</v>
      </c>
      <c r="G19" s="11">
        <f t="shared" si="3"/>
        <v>0.33333333333333331</v>
      </c>
      <c r="H19" s="11">
        <f t="shared" si="3"/>
        <v>0</v>
      </c>
      <c r="I19" s="11">
        <f t="shared" si="3"/>
        <v>0.66666666666666663</v>
      </c>
    </row>
    <row r="20" spans="1:12" x14ac:dyDescent="0.2">
      <c r="A20" s="16" t="str">
        <f>+A17</f>
        <v>u2</v>
      </c>
      <c r="B20" s="44">
        <f>+B17</f>
        <v>1000</v>
      </c>
      <c r="C20" s="13">
        <f>+C19*-$C$17+C17</f>
        <v>0</v>
      </c>
      <c r="D20" s="13">
        <f t="shared" ref="D20:I20" si="4">+D19*-$C$17+D17</f>
        <v>-3.6666666666666665</v>
      </c>
      <c r="E20" s="13">
        <f t="shared" si="4"/>
        <v>0.66666666666666663</v>
      </c>
      <c r="F20" s="13">
        <f t="shared" si="4"/>
        <v>-1</v>
      </c>
      <c r="G20" s="13">
        <f t="shared" si="4"/>
        <v>-0.66666666666666663</v>
      </c>
      <c r="H20" s="13">
        <f t="shared" si="4"/>
        <v>1</v>
      </c>
      <c r="I20" s="13">
        <f t="shared" si="4"/>
        <v>1.6666666666666667</v>
      </c>
    </row>
    <row r="21" spans="1:12" ht="13.5" thickBot="1" x14ac:dyDescent="0.25">
      <c r="A21" s="85" t="str">
        <f>+A18</f>
        <v>zj - cj</v>
      </c>
      <c r="B21" s="86"/>
      <c r="C21" s="12">
        <f>+C19*-$C$18+C18</f>
        <v>0</v>
      </c>
      <c r="D21" s="12">
        <f t="shared" ref="D21:I21" si="5">+D19*-$C$18+D18</f>
        <v>-3654.6666666666661</v>
      </c>
      <c r="E21" s="14">
        <f t="shared" si="5"/>
        <v>664.66666666666652</v>
      </c>
      <c r="F21" s="12">
        <f t="shared" si="5"/>
        <v>-1000</v>
      </c>
      <c r="G21" s="12">
        <f t="shared" si="5"/>
        <v>-1664.6666666666665</v>
      </c>
      <c r="H21" s="12">
        <f t="shared" si="5"/>
        <v>0</v>
      </c>
      <c r="I21" s="12">
        <f t="shared" si="5"/>
        <v>1670.666666666667</v>
      </c>
    </row>
    <row r="22" spans="1:12" x14ac:dyDescent="0.2">
      <c r="A22" s="19" t="str">
        <f>+A19</f>
        <v>y1</v>
      </c>
      <c r="B22" s="45">
        <f>+C14</f>
        <v>6</v>
      </c>
      <c r="C22" s="11">
        <f t="shared" ref="C22:I22" si="6">+C23*-$E$19+C19</f>
        <v>1</v>
      </c>
      <c r="D22" s="18">
        <f t="shared" si="6"/>
        <v>-0.5</v>
      </c>
      <c r="E22" s="11">
        <f t="shared" si="6"/>
        <v>0</v>
      </c>
      <c r="F22" s="11">
        <f t="shared" si="6"/>
        <v>-0.5</v>
      </c>
      <c r="G22" s="11">
        <f t="shared" si="6"/>
        <v>0</v>
      </c>
      <c r="H22" s="11">
        <f t="shared" si="6"/>
        <v>0.5</v>
      </c>
      <c r="I22" s="11">
        <f t="shared" si="6"/>
        <v>1.5</v>
      </c>
    </row>
    <row r="23" spans="1:12" x14ac:dyDescent="0.2">
      <c r="A23" s="16" t="str">
        <f>+E15</f>
        <v>h1</v>
      </c>
      <c r="B23" s="44">
        <f>+E14</f>
        <v>0</v>
      </c>
      <c r="C23" s="10">
        <f t="shared" ref="C23:I23" si="7">+C20/$E$20</f>
        <v>0</v>
      </c>
      <c r="D23" s="13">
        <f t="shared" si="7"/>
        <v>-5.5</v>
      </c>
      <c r="E23" s="10">
        <f t="shared" si="7"/>
        <v>1</v>
      </c>
      <c r="F23" s="10">
        <f t="shared" si="7"/>
        <v>-1.5</v>
      </c>
      <c r="G23" s="10">
        <f t="shared" si="7"/>
        <v>-1</v>
      </c>
      <c r="H23" s="10">
        <f t="shared" si="7"/>
        <v>1.5</v>
      </c>
      <c r="I23" s="10">
        <f t="shared" si="7"/>
        <v>2.5000000000000004</v>
      </c>
    </row>
    <row r="24" spans="1:12" ht="13.5" thickBot="1" x14ac:dyDescent="0.25">
      <c r="A24" s="85" t="str">
        <f>+A21</f>
        <v>zj - cj</v>
      </c>
      <c r="B24" s="86"/>
      <c r="C24" s="12">
        <f t="shared" ref="C24:I24" si="8">+C23*-$E$21+C21</f>
        <v>0</v>
      </c>
      <c r="D24" s="14">
        <f t="shared" si="8"/>
        <v>1</v>
      </c>
      <c r="E24" s="12">
        <f t="shared" si="8"/>
        <v>0</v>
      </c>
      <c r="F24" s="12">
        <f t="shared" si="8"/>
        <v>-3.0000000000002274</v>
      </c>
      <c r="G24" s="12">
        <f t="shared" si="8"/>
        <v>-1000</v>
      </c>
      <c r="H24" s="12">
        <f t="shared" si="8"/>
        <v>-996.99999999999977</v>
      </c>
      <c r="I24" s="12">
        <f t="shared" si="8"/>
        <v>9.0000000000004547</v>
      </c>
    </row>
  </sheetData>
  <mergeCells count="6">
    <mergeCell ref="A24:B24"/>
    <mergeCell ref="A5:B5"/>
    <mergeCell ref="A8:B8"/>
    <mergeCell ref="A11:B11"/>
    <mergeCell ref="A18:B18"/>
    <mergeCell ref="A21:B21"/>
  </mergeCells>
  <printOptions headings="1" gridLines="1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I69" sqref="I69"/>
    </sheetView>
  </sheetViews>
  <sheetFormatPr defaultRowHeight="12.75" x14ac:dyDescent="0.2"/>
  <cols>
    <col min="1" max="1" width="15.7109375" customWidth="1"/>
    <col min="9" max="9" width="17.140625" customWidth="1"/>
  </cols>
  <sheetData>
    <row r="1" spans="1:10" x14ac:dyDescent="0.2">
      <c r="C1" s="59" t="s">
        <v>20</v>
      </c>
      <c r="D1" s="59" t="s">
        <v>21</v>
      </c>
      <c r="E1" s="59" t="s">
        <v>21</v>
      </c>
      <c r="F1" s="60"/>
      <c r="G1" s="60"/>
      <c r="H1" s="60"/>
      <c r="I1" s="59"/>
    </row>
    <row r="2" spans="1:10" x14ac:dyDescent="0.2">
      <c r="C2" s="59"/>
      <c r="D2" s="59" t="s">
        <v>22</v>
      </c>
      <c r="E2" s="59" t="s">
        <v>23</v>
      </c>
      <c r="F2" s="60"/>
      <c r="G2" s="60"/>
      <c r="H2" s="60"/>
      <c r="I2" s="59"/>
    </row>
    <row r="3" spans="1:10" ht="15" x14ac:dyDescent="0.2">
      <c r="A3" s="61"/>
      <c r="B3" s="61"/>
      <c r="C3" s="61">
        <v>3.5</v>
      </c>
      <c r="D3" s="61">
        <v>3</v>
      </c>
      <c r="E3" s="61">
        <v>1.5</v>
      </c>
      <c r="F3" s="61">
        <v>0</v>
      </c>
      <c r="G3" s="61">
        <v>0</v>
      </c>
      <c r="H3" s="61">
        <v>0</v>
      </c>
      <c r="I3" s="61"/>
    </row>
    <row r="4" spans="1:10" ht="15.75" x14ac:dyDescent="0.25">
      <c r="A4" s="62" t="s">
        <v>24</v>
      </c>
      <c r="B4" s="62" t="s">
        <v>25</v>
      </c>
      <c r="C4" s="63" t="s">
        <v>1</v>
      </c>
      <c r="D4" s="63" t="s">
        <v>2</v>
      </c>
      <c r="E4" s="63" t="s">
        <v>26</v>
      </c>
      <c r="F4" s="63" t="s">
        <v>3</v>
      </c>
      <c r="G4" s="63" t="s">
        <v>4</v>
      </c>
      <c r="H4" s="63" t="s">
        <v>27</v>
      </c>
      <c r="I4" s="62" t="s">
        <v>7</v>
      </c>
    </row>
    <row r="5" spans="1:10" ht="15" x14ac:dyDescent="0.2">
      <c r="A5" s="61" t="s">
        <v>3</v>
      </c>
      <c r="B5" s="61">
        <v>0</v>
      </c>
      <c r="C5" s="64">
        <v>4</v>
      </c>
      <c r="D5" s="64">
        <v>3</v>
      </c>
      <c r="E5" s="64">
        <v>0</v>
      </c>
      <c r="F5" s="65">
        <v>1</v>
      </c>
      <c r="G5" s="65">
        <v>0</v>
      </c>
      <c r="H5" s="65">
        <v>0</v>
      </c>
      <c r="I5" s="66">
        <v>1200</v>
      </c>
    </row>
    <row r="6" spans="1:10" ht="15" x14ac:dyDescent="0.2">
      <c r="A6" s="61" t="s">
        <v>4</v>
      </c>
      <c r="B6" s="61">
        <v>0</v>
      </c>
      <c r="C6" s="64">
        <v>10</v>
      </c>
      <c r="D6" s="64">
        <v>5</v>
      </c>
      <c r="E6" s="64">
        <v>0.5</v>
      </c>
      <c r="F6" s="65">
        <v>0</v>
      </c>
      <c r="G6" s="65">
        <v>1</v>
      </c>
      <c r="H6" s="65">
        <v>0</v>
      </c>
      <c r="I6" s="66">
        <v>3500</v>
      </c>
    </row>
    <row r="7" spans="1:10" ht="15" x14ac:dyDescent="0.2">
      <c r="A7" s="61" t="s">
        <v>27</v>
      </c>
      <c r="B7" s="61">
        <v>0</v>
      </c>
      <c r="C7" s="64">
        <v>3</v>
      </c>
      <c r="D7" s="64">
        <v>5</v>
      </c>
      <c r="E7" s="64">
        <v>6</v>
      </c>
      <c r="F7" s="65">
        <v>0</v>
      </c>
      <c r="G7" s="65">
        <v>0</v>
      </c>
      <c r="H7" s="65">
        <v>1</v>
      </c>
      <c r="I7" s="66">
        <v>5000</v>
      </c>
    </row>
    <row r="8" spans="1:10" ht="15.75" thickBot="1" x14ac:dyDescent="0.25">
      <c r="A8" s="67" t="s">
        <v>28</v>
      </c>
      <c r="B8" s="67" t="s">
        <v>29</v>
      </c>
      <c r="C8" s="68">
        <v>-3.5</v>
      </c>
      <c r="D8" s="68">
        <v>-3</v>
      </c>
      <c r="E8" s="68">
        <v>-1.5</v>
      </c>
      <c r="F8" s="69">
        <v>0</v>
      </c>
      <c r="G8" s="69">
        <v>0</v>
      </c>
      <c r="H8" s="69">
        <v>0</v>
      </c>
      <c r="I8" s="70">
        <v>0</v>
      </c>
    </row>
    <row r="9" spans="1:10" ht="15" x14ac:dyDescent="0.2">
      <c r="A9" s="71" t="str">
        <f>+C4</f>
        <v>x1</v>
      </c>
      <c r="B9" s="71">
        <f>+C3</f>
        <v>3.5</v>
      </c>
      <c r="C9" s="71">
        <f>+C5/$C$5</f>
        <v>1</v>
      </c>
      <c r="D9" s="71">
        <f t="shared" ref="D9:I9" si="0">+D5/$C$5</f>
        <v>0.75</v>
      </c>
      <c r="E9" s="71">
        <f t="shared" si="0"/>
        <v>0</v>
      </c>
      <c r="F9" s="71">
        <f t="shared" si="0"/>
        <v>0.25</v>
      </c>
      <c r="G9" s="71">
        <f t="shared" si="0"/>
        <v>0</v>
      </c>
      <c r="H9" s="71">
        <f t="shared" si="0"/>
        <v>0</v>
      </c>
      <c r="I9" s="71">
        <f t="shared" si="0"/>
        <v>300</v>
      </c>
    </row>
    <row r="10" spans="1:10" ht="15" x14ac:dyDescent="0.2">
      <c r="A10" s="61" t="str">
        <f>+A6</f>
        <v>d2</v>
      </c>
      <c r="B10" s="61">
        <v>0</v>
      </c>
      <c r="C10" s="61">
        <f>+C9*-$C$6+C6</f>
        <v>0</v>
      </c>
      <c r="D10" s="61">
        <f t="shared" ref="D10:I10" si="1">+D9*-$C$6+D6</f>
        <v>-2.5</v>
      </c>
      <c r="E10" s="61">
        <f t="shared" si="1"/>
        <v>0.5</v>
      </c>
      <c r="F10" s="61">
        <f t="shared" si="1"/>
        <v>-2.5</v>
      </c>
      <c r="G10" s="61">
        <f t="shared" si="1"/>
        <v>1</v>
      </c>
      <c r="H10" s="61">
        <f t="shared" si="1"/>
        <v>0</v>
      </c>
      <c r="I10" s="61">
        <f t="shared" si="1"/>
        <v>500</v>
      </c>
    </row>
    <row r="11" spans="1:10" ht="15" x14ac:dyDescent="0.2">
      <c r="A11" s="61" t="str">
        <f>+A7</f>
        <v>d3</v>
      </c>
      <c r="B11" s="61">
        <v>0</v>
      </c>
      <c r="C11" s="61">
        <f>+C9*-$C$7+C7</f>
        <v>0</v>
      </c>
      <c r="D11" s="61">
        <f t="shared" ref="D11:I11" si="2">+D9*-$C$7+D7</f>
        <v>2.75</v>
      </c>
      <c r="E11" s="61">
        <f t="shared" si="2"/>
        <v>6</v>
      </c>
      <c r="F11" s="61">
        <f t="shared" si="2"/>
        <v>-0.75</v>
      </c>
      <c r="G11" s="61">
        <f t="shared" si="2"/>
        <v>0</v>
      </c>
      <c r="H11" s="61">
        <f t="shared" si="2"/>
        <v>1</v>
      </c>
      <c r="I11" s="61">
        <f t="shared" si="2"/>
        <v>4100</v>
      </c>
    </row>
    <row r="12" spans="1:10" ht="15.75" thickBot="1" x14ac:dyDescent="0.25">
      <c r="A12" s="67" t="str">
        <f>+A8</f>
        <v>z:</v>
      </c>
      <c r="B12" s="67" t="s">
        <v>29</v>
      </c>
      <c r="C12" s="67">
        <f>+C9*-$C$8+C8</f>
        <v>0</v>
      </c>
      <c r="D12" s="67">
        <f t="shared" ref="D12:I12" si="3">+D9*-$C$8+D8</f>
        <v>-0.375</v>
      </c>
      <c r="E12" s="67">
        <f t="shared" si="3"/>
        <v>-1.5</v>
      </c>
      <c r="F12" s="67">
        <f t="shared" si="3"/>
        <v>0.875</v>
      </c>
      <c r="G12" s="67">
        <f t="shared" si="3"/>
        <v>0</v>
      </c>
      <c r="H12" s="67">
        <f t="shared" si="3"/>
        <v>0</v>
      </c>
      <c r="I12" s="67">
        <f t="shared" si="3"/>
        <v>1050</v>
      </c>
    </row>
    <row r="13" spans="1:10" ht="15" x14ac:dyDescent="0.2">
      <c r="A13" s="71" t="str">
        <f>+A9</f>
        <v>x1</v>
      </c>
      <c r="B13" s="71">
        <f>+C3</f>
        <v>3.5</v>
      </c>
      <c r="C13" s="71">
        <f t="shared" ref="C13:I13" si="4">+C9</f>
        <v>1</v>
      </c>
      <c r="D13" s="71">
        <f t="shared" si="4"/>
        <v>0.75</v>
      </c>
      <c r="E13" s="71">
        <f t="shared" si="4"/>
        <v>0</v>
      </c>
      <c r="F13" s="72">
        <f t="shared" si="4"/>
        <v>0.25</v>
      </c>
      <c r="G13" s="72">
        <f t="shared" si="4"/>
        <v>0</v>
      </c>
      <c r="H13" s="72">
        <f t="shared" si="4"/>
        <v>0</v>
      </c>
      <c r="I13" s="71">
        <f t="shared" si="4"/>
        <v>300</v>
      </c>
      <c r="J13" s="60"/>
    </row>
    <row r="14" spans="1:10" ht="15" x14ac:dyDescent="0.2">
      <c r="A14" s="61" t="str">
        <f>+A10</f>
        <v>d2</v>
      </c>
      <c r="B14" s="61">
        <f>+G3</f>
        <v>0</v>
      </c>
      <c r="C14" s="61">
        <f t="shared" ref="C14:I14" si="5">+C15*-$E$10+C10</f>
        <v>0</v>
      </c>
      <c r="D14" s="61">
        <f t="shared" si="5"/>
        <v>-2.7291666666666665</v>
      </c>
      <c r="E14" s="61">
        <f t="shared" si="5"/>
        <v>0</v>
      </c>
      <c r="F14" s="73">
        <f t="shared" si="5"/>
        <v>-2.4375</v>
      </c>
      <c r="G14" s="73">
        <f t="shared" si="5"/>
        <v>1</v>
      </c>
      <c r="H14" s="73">
        <f t="shared" si="5"/>
        <v>-8.3333333333333329E-2</v>
      </c>
      <c r="I14" s="61">
        <f t="shared" si="5"/>
        <v>158.33333333333331</v>
      </c>
      <c r="J14" s="60"/>
    </row>
    <row r="15" spans="1:10" ht="15" x14ac:dyDescent="0.2">
      <c r="A15" s="61" t="str">
        <f>+E4</f>
        <v>x3</v>
      </c>
      <c r="B15" s="61">
        <f>+E3</f>
        <v>1.5</v>
      </c>
      <c r="C15" s="61">
        <f t="shared" ref="C15:I15" si="6">+C11/$E$11</f>
        <v>0</v>
      </c>
      <c r="D15" s="61">
        <f t="shared" si="6"/>
        <v>0.45833333333333331</v>
      </c>
      <c r="E15" s="61">
        <f t="shared" si="6"/>
        <v>1</v>
      </c>
      <c r="F15" s="73">
        <f t="shared" si="6"/>
        <v>-0.125</v>
      </c>
      <c r="G15" s="73">
        <f t="shared" si="6"/>
        <v>0</v>
      </c>
      <c r="H15" s="73">
        <f t="shared" si="6"/>
        <v>0.16666666666666666</v>
      </c>
      <c r="I15" s="61">
        <f t="shared" si="6"/>
        <v>683.33333333333337</v>
      </c>
      <c r="J15" s="60"/>
    </row>
    <row r="16" spans="1:10" ht="15.75" thickBot="1" x14ac:dyDescent="0.25">
      <c r="A16" s="67" t="str">
        <f>+A12</f>
        <v>z:</v>
      </c>
      <c r="B16" s="67" t="s">
        <v>29</v>
      </c>
      <c r="C16" s="67">
        <f t="shared" ref="C16:I16" si="7">+C15*-$E$12+C12</f>
        <v>0</v>
      </c>
      <c r="D16" s="67">
        <f t="shared" si="7"/>
        <v>0.3125</v>
      </c>
      <c r="E16" s="67">
        <f t="shared" si="7"/>
        <v>0</v>
      </c>
      <c r="F16" s="67">
        <f t="shared" si="7"/>
        <v>0.6875</v>
      </c>
      <c r="G16" s="67">
        <f t="shared" si="7"/>
        <v>0</v>
      </c>
      <c r="H16" s="67">
        <f t="shared" si="7"/>
        <v>0.25</v>
      </c>
      <c r="I16" s="67">
        <f t="shared" si="7"/>
        <v>2075</v>
      </c>
      <c r="J16" s="60"/>
    </row>
    <row r="18" spans="1:9" ht="15.75" x14ac:dyDescent="0.25">
      <c r="C18" s="89" t="s">
        <v>30</v>
      </c>
      <c r="D18" s="89"/>
      <c r="E18" s="89"/>
      <c r="F18" s="89"/>
      <c r="G18" s="89"/>
      <c r="H18" s="89"/>
      <c r="I18" s="89"/>
    </row>
    <row r="20" spans="1:9" x14ac:dyDescent="0.2">
      <c r="C20" s="105" t="s">
        <v>31</v>
      </c>
      <c r="D20" s="106"/>
      <c r="E20" s="107"/>
      <c r="F20" s="111" t="s">
        <v>32</v>
      </c>
      <c r="G20" s="112"/>
      <c r="H20" s="113"/>
      <c r="I20" s="117" t="s">
        <v>7</v>
      </c>
    </row>
    <row r="21" spans="1:9" x14ac:dyDescent="0.2">
      <c r="C21" s="108"/>
      <c r="D21" s="109"/>
      <c r="E21" s="110"/>
      <c r="F21" s="114"/>
      <c r="G21" s="115"/>
      <c r="H21" s="116"/>
      <c r="I21" s="118"/>
    </row>
    <row r="22" spans="1:9" x14ac:dyDescent="0.2">
      <c r="C22" s="119" t="s">
        <v>33</v>
      </c>
      <c r="D22" s="120"/>
      <c r="E22" s="121"/>
      <c r="F22" s="125">
        <v>0</v>
      </c>
      <c r="G22" s="126"/>
      <c r="H22" s="127"/>
      <c r="I22" s="131">
        <v>0</v>
      </c>
    </row>
    <row r="23" spans="1:9" x14ac:dyDescent="0.2">
      <c r="C23" s="122"/>
      <c r="D23" s="123"/>
      <c r="E23" s="124"/>
      <c r="F23" s="128"/>
      <c r="G23" s="129"/>
      <c r="H23" s="130"/>
      <c r="I23" s="132"/>
    </row>
    <row r="25" spans="1:9" ht="15.75" x14ac:dyDescent="0.25">
      <c r="C25" s="89" t="s">
        <v>34</v>
      </c>
      <c r="D25" s="89"/>
      <c r="E25" s="89"/>
      <c r="F25" s="89"/>
      <c r="G25" s="89"/>
      <c r="H25" s="89"/>
      <c r="I25" s="89"/>
    </row>
    <row r="27" spans="1:9" x14ac:dyDescent="0.2">
      <c r="C27" s="90" t="s">
        <v>35</v>
      </c>
      <c r="D27" s="91"/>
      <c r="E27" s="92"/>
      <c r="F27" s="96" t="s">
        <v>36</v>
      </c>
      <c r="G27" s="97"/>
      <c r="H27" s="98"/>
      <c r="I27" s="102" t="s">
        <v>37</v>
      </c>
    </row>
    <row r="28" spans="1:9" x14ac:dyDescent="0.2">
      <c r="C28" s="93"/>
      <c r="D28" s="94"/>
      <c r="E28" s="95"/>
      <c r="F28" s="99"/>
      <c r="G28" s="100"/>
      <c r="H28" s="101"/>
      <c r="I28" s="103"/>
    </row>
    <row r="29" spans="1:9" x14ac:dyDescent="0.2">
      <c r="C29" s="104" t="s">
        <v>38</v>
      </c>
      <c r="D29" s="91"/>
      <c r="E29" s="92"/>
      <c r="F29" s="90" t="s">
        <v>39</v>
      </c>
      <c r="G29" s="91"/>
      <c r="H29" s="92"/>
      <c r="I29" s="102" t="s">
        <v>40</v>
      </c>
    </row>
    <row r="30" spans="1:9" x14ac:dyDescent="0.2">
      <c r="C30" s="93"/>
      <c r="D30" s="94"/>
      <c r="E30" s="95"/>
      <c r="F30" s="93"/>
      <c r="G30" s="94"/>
      <c r="H30" s="95"/>
      <c r="I30" s="103"/>
    </row>
    <row r="32" spans="1:9" ht="15.75" x14ac:dyDescent="0.25">
      <c r="A32" s="74" t="s">
        <v>41</v>
      </c>
    </row>
    <row r="34" spans="1:12" x14ac:dyDescent="0.2">
      <c r="A34" t="s">
        <v>42</v>
      </c>
    </row>
    <row r="35" spans="1:12" x14ac:dyDescent="0.2">
      <c r="B35" s="75" t="s">
        <v>1</v>
      </c>
      <c r="C35" s="75" t="s">
        <v>4</v>
      </c>
      <c r="D35" s="75" t="s">
        <v>26</v>
      </c>
    </row>
    <row r="36" spans="1:12" x14ac:dyDescent="0.2">
      <c r="B36" s="76"/>
      <c r="C36" s="76"/>
      <c r="D36" s="76"/>
    </row>
    <row r="37" spans="1:12" ht="15.75" x14ac:dyDescent="0.25">
      <c r="A37" s="77" t="s">
        <v>43</v>
      </c>
      <c r="B37" s="76"/>
      <c r="C37" s="76"/>
      <c r="D37" s="76"/>
    </row>
    <row r="38" spans="1:12" x14ac:dyDescent="0.2">
      <c r="B38" s="76"/>
      <c r="C38" s="76"/>
      <c r="D38" s="76"/>
    </row>
    <row r="40" spans="1:12" x14ac:dyDescent="0.2">
      <c r="A40" t="s">
        <v>44</v>
      </c>
    </row>
    <row r="42" spans="1:12" x14ac:dyDescent="0.2">
      <c r="B42" s="76"/>
      <c r="C42" s="76"/>
      <c r="D42" s="76"/>
    </row>
    <row r="43" spans="1:12" ht="15.75" x14ac:dyDescent="0.25">
      <c r="A43" s="77" t="s">
        <v>45</v>
      </c>
      <c r="B43" s="76"/>
      <c r="C43" s="76"/>
      <c r="D43" s="76"/>
    </row>
    <row r="44" spans="1:12" x14ac:dyDescent="0.2">
      <c r="B44" s="76"/>
      <c r="C44" s="76"/>
      <c r="D44" s="76"/>
    </row>
    <row r="46" spans="1:12" x14ac:dyDescent="0.2">
      <c r="A46" t="s">
        <v>46</v>
      </c>
    </row>
    <row r="48" spans="1:12" x14ac:dyDescent="0.2">
      <c r="B48" s="76"/>
      <c r="C48" s="76"/>
      <c r="D48" s="76"/>
      <c r="F48" s="76"/>
      <c r="G48" s="76"/>
      <c r="H48" s="76"/>
      <c r="J48" s="76"/>
      <c r="K48" s="76"/>
      <c r="L48" s="76"/>
    </row>
    <row r="49" spans="1:14" ht="15.75" x14ac:dyDescent="0.25">
      <c r="A49" s="77" t="s">
        <v>47</v>
      </c>
      <c r="B49" s="76"/>
      <c r="C49" s="76"/>
      <c r="D49" s="76"/>
      <c r="E49" s="75" t="s">
        <v>48</v>
      </c>
      <c r="F49" s="76"/>
      <c r="G49" s="76"/>
      <c r="H49" s="76"/>
      <c r="I49" s="75" t="s">
        <v>49</v>
      </c>
      <c r="J49" s="76"/>
      <c r="K49" s="76"/>
      <c r="L49" s="76"/>
    </row>
    <row r="50" spans="1:14" x14ac:dyDescent="0.2">
      <c r="B50" s="76"/>
      <c r="C50" s="76"/>
      <c r="D50" s="76"/>
      <c r="F50" s="76"/>
      <c r="G50" s="76"/>
      <c r="H50" s="76"/>
      <c r="J50" s="76"/>
      <c r="K50" s="76"/>
      <c r="L50" s="76"/>
    </row>
    <row r="52" spans="1:14" x14ac:dyDescent="0.2">
      <c r="B52" s="76"/>
      <c r="C52" s="76"/>
      <c r="D52" s="76"/>
      <c r="F52" s="76"/>
      <c r="H52" s="76"/>
    </row>
    <row r="53" spans="1:14" ht="15.75" x14ac:dyDescent="0.25">
      <c r="A53" s="77" t="s">
        <v>50</v>
      </c>
      <c r="B53" s="76"/>
      <c r="C53" s="76"/>
      <c r="D53" s="76"/>
      <c r="E53" s="75" t="s">
        <v>48</v>
      </c>
      <c r="F53" s="76"/>
      <c r="G53" s="75" t="s">
        <v>49</v>
      </c>
      <c r="H53" s="76"/>
    </row>
    <row r="54" spans="1:14" x14ac:dyDescent="0.2">
      <c r="B54" s="76"/>
      <c r="C54" s="76"/>
      <c r="D54" s="76"/>
      <c r="F54" s="76"/>
      <c r="H54" s="76"/>
    </row>
    <row r="56" spans="1:14" ht="15.75" x14ac:dyDescent="0.25">
      <c r="D56" s="78" t="s">
        <v>51</v>
      </c>
      <c r="E56" s="78"/>
      <c r="F56" s="78"/>
      <c r="G56" s="78"/>
      <c r="H56" s="78" t="s">
        <v>35</v>
      </c>
      <c r="I56" s="78"/>
      <c r="J56" s="78"/>
      <c r="K56" s="78"/>
      <c r="L56" s="78" t="s">
        <v>52</v>
      </c>
    </row>
    <row r="57" spans="1:14" ht="15.75" x14ac:dyDescent="0.25">
      <c r="A57" s="87" t="s">
        <v>53</v>
      </c>
      <c r="B57" s="87"/>
      <c r="C57" s="76"/>
      <c r="D57" s="76"/>
      <c r="E57" s="76"/>
      <c r="F57" s="75" t="s">
        <v>48</v>
      </c>
      <c r="G57" s="76"/>
      <c r="H57" s="76"/>
      <c r="I57" s="76"/>
      <c r="J57" s="75" t="s">
        <v>54</v>
      </c>
      <c r="K57" s="61"/>
      <c r="L57" s="61"/>
      <c r="M57" s="61"/>
      <c r="N57" s="75"/>
    </row>
    <row r="58" spans="1:14" x14ac:dyDescent="0.2">
      <c r="G58" s="76"/>
      <c r="H58" s="76"/>
      <c r="I58" s="76"/>
    </row>
    <row r="59" spans="1:14" x14ac:dyDescent="0.2">
      <c r="G59" s="76"/>
      <c r="H59" s="76"/>
      <c r="I59" s="76"/>
    </row>
    <row r="60" spans="1:14" ht="15.75" x14ac:dyDescent="0.25">
      <c r="C60" s="88" t="s">
        <v>55</v>
      </c>
      <c r="D60" s="88"/>
      <c r="G60" s="78" t="s">
        <v>52</v>
      </c>
    </row>
    <row r="61" spans="1:14" ht="15" x14ac:dyDescent="0.2">
      <c r="A61" s="75" t="s">
        <v>49</v>
      </c>
      <c r="B61" s="76"/>
      <c r="C61" s="76"/>
      <c r="D61" s="76"/>
      <c r="E61" s="75" t="s">
        <v>54</v>
      </c>
      <c r="F61" s="61"/>
      <c r="G61" s="61"/>
      <c r="H61" s="61"/>
      <c r="I61" s="75" t="s">
        <v>49</v>
      </c>
      <c r="J61" s="76"/>
      <c r="K61" s="76"/>
      <c r="L61" s="76"/>
    </row>
    <row r="64" spans="1:14" ht="15.75" x14ac:dyDescent="0.25">
      <c r="A64" s="74" t="s">
        <v>56</v>
      </c>
      <c r="C64" s="78" t="s">
        <v>51</v>
      </c>
      <c r="D64" s="78"/>
    </row>
    <row r="65" spans="1:12" x14ac:dyDescent="0.2">
      <c r="B65" s="76"/>
      <c r="C65" s="76"/>
      <c r="D65" s="76"/>
      <c r="E65" s="75" t="s">
        <v>48</v>
      </c>
      <c r="F65" s="76"/>
      <c r="G65" s="76"/>
      <c r="H65" s="76"/>
      <c r="I65" s="75" t="s">
        <v>49</v>
      </c>
      <c r="J65" s="76"/>
      <c r="K65" s="76"/>
      <c r="L65" s="76"/>
    </row>
    <row r="66" spans="1:12" x14ac:dyDescent="0.2">
      <c r="F66" s="76"/>
      <c r="G66" s="76"/>
      <c r="H66" s="76"/>
    </row>
    <row r="67" spans="1:12" x14ac:dyDescent="0.2">
      <c r="F67" s="76"/>
      <c r="G67" s="76"/>
      <c r="H67" s="76"/>
    </row>
    <row r="68" spans="1:12" x14ac:dyDescent="0.2">
      <c r="A68" s="60"/>
    </row>
    <row r="69" spans="1:12" ht="15" customHeight="1" x14ac:dyDescent="0.2">
      <c r="B69" s="79" t="s">
        <v>57</v>
      </c>
      <c r="C69" s="76"/>
      <c r="D69" s="76"/>
      <c r="E69" s="76"/>
      <c r="F69" s="75" t="s">
        <v>48</v>
      </c>
      <c r="G69" s="76"/>
      <c r="H69" s="75" t="s">
        <v>49</v>
      </c>
    </row>
    <row r="70" spans="1:12" ht="15" customHeight="1" x14ac:dyDescent="0.2">
      <c r="A70" s="80"/>
      <c r="G70" s="76"/>
    </row>
    <row r="71" spans="1:12" x14ac:dyDescent="0.2">
      <c r="A71" s="60"/>
      <c r="G71" s="76"/>
    </row>
  </sheetData>
  <mergeCells count="16">
    <mergeCell ref="C18:I18"/>
    <mergeCell ref="C20:E21"/>
    <mergeCell ref="F20:H21"/>
    <mergeCell ref="I20:I21"/>
    <mergeCell ref="C22:E23"/>
    <mergeCell ref="F22:H23"/>
    <mergeCell ref="I22:I23"/>
    <mergeCell ref="A57:B57"/>
    <mergeCell ref="C60:D60"/>
    <mergeCell ref="C25:I25"/>
    <mergeCell ref="C27:E28"/>
    <mergeCell ref="F27:H28"/>
    <mergeCell ref="I27:I28"/>
    <mergeCell ref="C29:E30"/>
    <mergeCell ref="F29:H30"/>
    <mergeCell ref="I29:I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Uloha 1</vt:lpstr>
      <vt:lpstr>Uloha 2</vt:lpstr>
      <vt:lpstr>Uloha 3</vt:lpstr>
      <vt:lpstr>Hárok1</vt:lpstr>
      <vt:lpstr>Hárok1!Oblasť_tlače</vt:lpstr>
      <vt:lpstr>'Uloha 2'!Oblasť_tlače</vt:lpstr>
      <vt:lpstr>'Uloha 3'!Oblasť_tlače</vt:lpstr>
    </vt:vector>
  </TitlesOfParts>
  <Company>SPU-FEM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Fandel</dc:creator>
  <cp:lastModifiedBy>mPriezvisko</cp:lastModifiedBy>
  <cp:lastPrinted>2019-10-15T05:37:32Z</cp:lastPrinted>
  <dcterms:created xsi:type="dcterms:W3CDTF">2006-10-02T06:43:58Z</dcterms:created>
  <dcterms:modified xsi:type="dcterms:W3CDTF">2019-10-15T05:52:46Z</dcterms:modified>
</cp:coreProperties>
</file>