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V-OP\2020\"/>
    </mc:Choice>
  </mc:AlternateContent>
  <bookViews>
    <workbookView xWindow="0" yWindow="0" windowWidth="28800" windowHeight="11835" activeTab="7"/>
  </bookViews>
  <sheets>
    <sheet name="Nekonecne vela opt. ries. " sheetId="4" r:id="rId1"/>
    <sheet name="NV OR graficky" sheetId="11" r:id="rId2"/>
    <sheet name="Nema konecne OR" sheetId="9" r:id="rId3"/>
    <sheet name="NK OR graficky" sheetId="12" r:id="rId4"/>
    <sheet name="Nema riesenie" sheetId="7" r:id="rId5"/>
    <sheet name="NR graficky" sheetId="13" r:id="rId6"/>
    <sheet name="Degenerovane riesenia" sheetId="6" r:id="rId7"/>
    <sheet name="Degenerovane riesenia-vypocet" sheetId="3" r:id="rId8"/>
  </sheets>
  <definedNames>
    <definedName name="_xlnm.Print_Area" localSheetId="7">'Degenerovane riesenia-vypocet'!$A$1:$N$21</definedName>
  </definedNames>
  <calcPr calcId="152511"/>
</workbook>
</file>

<file path=xl/calcChain.xml><?xml version="1.0" encoding="utf-8"?>
<calcChain xmlns="http://schemas.openxmlformats.org/spreadsheetml/2006/main">
  <c r="N15" i="3" l="1"/>
  <c r="N13" i="3"/>
  <c r="N11" i="3"/>
  <c r="N10" i="3"/>
  <c r="A11" i="7" l="1"/>
  <c r="A10" i="7"/>
  <c r="B19" i="3"/>
  <c r="A19" i="3"/>
  <c r="J7" i="3"/>
  <c r="C13" i="3"/>
  <c r="E13" i="3"/>
  <c r="B14" i="3"/>
  <c r="B18" i="3"/>
  <c r="A14" i="3"/>
  <c r="A18" i="3" s="1"/>
  <c r="D9" i="3"/>
  <c r="D12" i="3" s="1"/>
  <c r="D13" i="3"/>
  <c r="E9" i="3"/>
  <c r="E12" i="3" s="1"/>
  <c r="F9" i="3"/>
  <c r="F10" i="3"/>
  <c r="F14" i="3"/>
  <c r="G9" i="3"/>
  <c r="G13" i="3" s="1"/>
  <c r="H9" i="3"/>
  <c r="H13" i="3"/>
  <c r="I9" i="3"/>
  <c r="I13" i="3" s="1"/>
  <c r="D10" i="3"/>
  <c r="D14" i="3"/>
  <c r="D15" i="3" s="1"/>
  <c r="E10" i="3"/>
  <c r="E14" i="3" s="1"/>
  <c r="H10" i="3"/>
  <c r="H14" i="3"/>
  <c r="H16" i="3" s="1"/>
  <c r="I10" i="3"/>
  <c r="D11" i="3"/>
  <c r="E11" i="3"/>
  <c r="F11" i="3"/>
  <c r="H11" i="3"/>
  <c r="I11" i="3"/>
  <c r="G12" i="3"/>
  <c r="H12" i="3"/>
  <c r="I12" i="3"/>
  <c r="C11" i="3"/>
  <c r="C10" i="3"/>
  <c r="C14" i="3" s="1"/>
  <c r="C9" i="3"/>
  <c r="C12" i="3" s="1"/>
  <c r="A11" i="3"/>
  <c r="A15" i="3"/>
  <c r="B11" i="3"/>
  <c r="B15" i="3" s="1"/>
  <c r="A12" i="3"/>
  <c r="A16" i="3"/>
  <c r="A20" i="3"/>
  <c r="B12" i="3"/>
  <c r="B16" i="3" s="1"/>
  <c r="B20" i="3" s="1"/>
  <c r="B10" i="3"/>
  <c r="A10" i="3"/>
  <c r="B9" i="3"/>
  <c r="B13" i="3"/>
  <c r="B17" i="3"/>
  <c r="A9" i="3"/>
  <c r="A13" i="3" s="1"/>
  <c r="A17" i="3" s="1"/>
  <c r="J6" i="3"/>
  <c r="J5" i="3"/>
  <c r="A10" i="4"/>
  <c r="A11" i="4"/>
  <c r="H15" i="3"/>
  <c r="F15" i="3"/>
  <c r="F19" i="3" s="1"/>
  <c r="F13" i="3"/>
  <c r="G10" i="3"/>
  <c r="G14" i="3"/>
  <c r="I14" i="3"/>
  <c r="I15" i="3" s="1"/>
  <c r="F12" i="3"/>
  <c r="C15" i="3" l="1"/>
  <c r="C19" i="3" s="1"/>
  <c r="C16" i="3"/>
  <c r="E16" i="3"/>
  <c r="E15" i="3"/>
  <c r="E19" i="3" s="1"/>
  <c r="I19" i="3"/>
  <c r="H19" i="3"/>
  <c r="D19" i="3"/>
  <c r="F18" i="3"/>
  <c r="F20" i="3"/>
  <c r="F17" i="3"/>
  <c r="G16" i="3"/>
  <c r="F16" i="3"/>
  <c r="I16" i="3"/>
  <c r="D16" i="3"/>
  <c r="G11" i="3"/>
  <c r="G15" i="3" s="1"/>
  <c r="G19" i="3" s="1"/>
  <c r="G18" i="3" l="1"/>
  <c r="G17" i="3"/>
  <c r="G20" i="3"/>
  <c r="D20" i="3"/>
  <c r="D18" i="3"/>
  <c r="D17" i="3"/>
  <c r="I17" i="3"/>
  <c r="I18" i="3"/>
  <c r="I20" i="3"/>
  <c r="C17" i="3"/>
  <c r="C18" i="3"/>
  <c r="C20" i="3"/>
  <c r="E17" i="3"/>
  <c r="E18" i="3"/>
  <c r="E20" i="3"/>
  <c r="H18" i="3"/>
  <c r="H20" i="3"/>
  <c r="H17" i="3"/>
</calcChain>
</file>

<file path=xl/sharedStrings.xml><?xml version="1.0" encoding="utf-8"?>
<sst xmlns="http://schemas.openxmlformats.org/spreadsheetml/2006/main" count="121" uniqueCount="47">
  <si>
    <t>BÁZA</t>
  </si>
  <si>
    <t>Cb</t>
  </si>
  <si>
    <t>x1</t>
  </si>
  <si>
    <t>x2</t>
  </si>
  <si>
    <t>d1</t>
  </si>
  <si>
    <t>d2</t>
  </si>
  <si>
    <t>d3</t>
  </si>
  <si>
    <t>b</t>
  </si>
  <si>
    <t>zj-cj</t>
  </si>
  <si>
    <t>f</t>
  </si>
  <si>
    <t>8x1 + 2x2 &lt;= 16</t>
  </si>
  <si>
    <t>3x1 + 6x2 &lt;= 18</t>
  </si>
  <si>
    <t>x1, x2 =&gt;0</t>
  </si>
  <si>
    <t>f = 4x1 + x2 ---&gt;MAX</t>
  </si>
  <si>
    <t>2x1 +   x2  =&gt; 2</t>
  </si>
  <si>
    <t>u1</t>
  </si>
  <si>
    <t>-4x1 + 2x2 &lt;= 8</t>
  </si>
  <si>
    <t>f = 3x1 + 4x2 ---&gt;MAX</t>
  </si>
  <si>
    <t>Dojnice</t>
  </si>
  <si>
    <t>Výkrm</t>
  </si>
  <si>
    <t>HD</t>
  </si>
  <si>
    <t>ošípaných</t>
  </si>
  <si>
    <t>x3</t>
  </si>
  <si>
    <t>z:</t>
  </si>
  <si>
    <t>––––-&gt; bázická premenná d2 sa rovná nule</t>
  </si>
  <si>
    <t>Hodnota ÚF sa nezmenila</t>
  </si>
  <si>
    <t>––––-&gt; bázická premenná x3 sa rovná nule</t>
  </si>
  <si>
    <t>Basic</t>
  </si>
  <si>
    <t>2x1 + x2 &lt;= 2</t>
  </si>
  <si>
    <t>3x1 +  4x2  =&gt; 12</t>
  </si>
  <si>
    <t>x1, x2 =&gt; 0</t>
  </si>
  <si>
    <t>f = 3x1 + 2x2 ---&gt;MAX</t>
  </si>
  <si>
    <t xml:space="preserve"> b(i)/a(i,k)&gt;0</t>
  </si>
  <si>
    <t>x1 - 5x2 &lt;= 5</t>
  </si>
  <si>
    <t>Maximalizačná úloha LP</t>
  </si>
  <si>
    <t>Úloha LP má nekonečne veľa optimálnych riešení.</t>
  </si>
  <si>
    <t>Úloha má nekonečne veľa prípustných riešení, ale nemá konečné optimálne riešenie,</t>
  </si>
  <si>
    <t>pretože hodnota účelovej funkcie môže neobmedzene rásť.</t>
  </si>
  <si>
    <t>Úloha LP nemá prípustné riešenie (množina prípustných riešení je prázdna).</t>
  </si>
  <si>
    <t>vektor x</t>
  </si>
  <si>
    <t>vektor c</t>
  </si>
  <si>
    <t>vektor b</t>
  </si>
  <si>
    <t>matica A</t>
  </si>
  <si>
    <t>UF: c*x</t>
  </si>
  <si>
    <t>ĽS OP: ai*x</t>
  </si>
  <si>
    <t>&lt;=</t>
  </si>
  <si>
    <t>&gt;=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</si>
</sst>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1" fillId="0" borderId="0" xfId="0" applyFont="1" applyFill="1"/>
    <xf numFmtId="0" fontId="1" fillId="0" borderId="0" xfId="0" quotePrefix="1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3" borderId="3" xfId="0" applyFont="1" applyFill="1" applyBorder="1"/>
    <xf numFmtId="0" fontId="1" fillId="4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5" fillId="5" borderId="13" xfId="0" applyFont="1" applyFill="1" applyBorder="1"/>
    <xf numFmtId="0" fontId="5" fillId="5" borderId="14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4" borderId="17" xfId="0" applyFont="1" applyFill="1" applyBorder="1"/>
    <xf numFmtId="0" fontId="5" fillId="5" borderId="18" xfId="0" applyFont="1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1" fillId="0" borderId="6" xfId="0" applyFont="1" applyFill="1" applyBorder="1"/>
    <xf numFmtId="0" fontId="1" fillId="0" borderId="23" xfId="0" applyFont="1" applyFill="1" applyBorder="1"/>
    <xf numFmtId="0" fontId="5" fillId="5" borderId="24" xfId="0" applyFont="1" applyFill="1" applyBorder="1"/>
    <xf numFmtId="0" fontId="3" fillId="4" borderId="8" xfId="0" applyFont="1" applyFill="1" applyBorder="1"/>
    <xf numFmtId="0" fontId="1" fillId="0" borderId="16" xfId="0" applyFont="1" applyFill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7" xfId="0" applyFont="1" applyBorder="1"/>
    <xf numFmtId="0" fontId="1" fillId="2" borderId="16" xfId="0" applyFont="1" applyFill="1" applyBorder="1"/>
    <xf numFmtId="0" fontId="1" fillId="2" borderId="6" xfId="0" applyFont="1" applyFill="1" applyBorder="1"/>
    <xf numFmtId="0" fontId="1" fillId="2" borderId="23" xfId="0" applyFont="1" applyFill="1" applyBorder="1"/>
    <xf numFmtId="0" fontId="1" fillId="6" borderId="23" xfId="0" applyFont="1" applyFill="1" applyBorder="1"/>
    <xf numFmtId="0" fontId="0" fillId="0" borderId="0" xfId="0" applyAlignment="1">
      <alignment horizontal="left"/>
    </xf>
    <xf numFmtId="0" fontId="5" fillId="2" borderId="6" xfId="0" applyFont="1" applyFill="1" applyBorder="1"/>
    <xf numFmtId="0" fontId="5" fillId="0" borderId="6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6" xfId="0" applyFont="1" applyBorder="1"/>
    <xf numFmtId="0" fontId="5" fillId="0" borderId="6" xfId="0" applyFont="1" applyBorder="1"/>
    <xf numFmtId="0" fontId="1" fillId="0" borderId="6" xfId="0" applyFont="1" applyBorder="1"/>
    <xf numFmtId="0" fontId="1" fillId="0" borderId="23" xfId="0" applyFont="1" applyBorder="1"/>
    <xf numFmtId="0" fontId="6" fillId="0" borderId="0" xfId="0" applyFont="1" applyFill="1" applyBorder="1" applyAlignment="1">
      <alignment horizontal="center"/>
    </xf>
    <xf numFmtId="0" fontId="1" fillId="7" borderId="6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" fillId="8" borderId="6" xfId="0" applyFont="1" applyFill="1" applyBorder="1"/>
    <xf numFmtId="0" fontId="8" fillId="0" borderId="6" xfId="0" applyFont="1" applyFill="1" applyBorder="1"/>
    <xf numFmtId="0" fontId="1" fillId="9" borderId="6" xfId="0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28575</xdr:rowOff>
    </xdr:from>
    <xdr:to>
      <xdr:col>8</xdr:col>
      <xdr:colOff>38100</xdr:colOff>
      <xdr:row>17</xdr:row>
      <xdr:rowOff>95250</xdr:rowOff>
    </xdr:to>
    <xdr:grpSp>
      <xdr:nvGrpSpPr>
        <xdr:cNvPr id="2" name="Group 23"/>
        <xdr:cNvGrpSpPr>
          <a:grpSpLocks/>
        </xdr:cNvGrpSpPr>
      </xdr:nvGrpSpPr>
      <xdr:grpSpPr bwMode="auto">
        <a:xfrm>
          <a:off x="247650" y="514350"/>
          <a:ext cx="4667250" cy="2333625"/>
          <a:chOff x="2340" y="1708"/>
          <a:chExt cx="7155" cy="3634"/>
        </a:xfrm>
      </xdr:grpSpPr>
      <xdr:sp macro="" textlink="">
        <xdr:nvSpPr>
          <xdr:cNvPr id="3" name="Line 24"/>
          <xdr:cNvSpPr>
            <a:spLocks noChangeShapeType="1"/>
          </xdr:cNvSpPr>
        </xdr:nvSpPr>
        <xdr:spPr bwMode="auto">
          <a:xfrm>
            <a:off x="2895" y="4936"/>
            <a:ext cx="66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5"/>
          <xdr:cNvSpPr>
            <a:spLocks noChangeShapeType="1"/>
          </xdr:cNvSpPr>
        </xdr:nvSpPr>
        <xdr:spPr bwMode="auto">
          <a:xfrm flipV="1">
            <a:off x="2910" y="1708"/>
            <a:ext cx="0" cy="3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26"/>
          <xdr:cNvSpPr>
            <a:spLocks noChangeShapeType="1"/>
          </xdr:cNvSpPr>
        </xdr:nvSpPr>
        <xdr:spPr bwMode="auto">
          <a:xfrm flipV="1">
            <a:off x="6735" y="2248"/>
            <a:ext cx="0" cy="26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27"/>
          <xdr:cNvSpPr>
            <a:spLocks noChangeShapeType="1"/>
          </xdr:cNvSpPr>
        </xdr:nvSpPr>
        <xdr:spPr bwMode="auto">
          <a:xfrm>
            <a:off x="2910" y="2790"/>
            <a:ext cx="0" cy="2145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8"/>
          <xdr:cNvSpPr>
            <a:spLocks noChangeShapeType="1"/>
          </xdr:cNvSpPr>
        </xdr:nvSpPr>
        <xdr:spPr bwMode="auto">
          <a:xfrm>
            <a:off x="2910" y="4953"/>
            <a:ext cx="3825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29"/>
          <xdr:cNvSpPr>
            <a:spLocks noChangeShapeType="1"/>
          </xdr:cNvSpPr>
        </xdr:nvSpPr>
        <xdr:spPr bwMode="auto">
          <a:xfrm flipH="1">
            <a:off x="4365" y="3495"/>
            <a:ext cx="270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0"/>
          <xdr:cNvSpPr>
            <a:spLocks noChangeShapeType="1"/>
          </xdr:cNvSpPr>
        </xdr:nvSpPr>
        <xdr:spPr bwMode="auto">
          <a:xfrm flipH="1">
            <a:off x="6030" y="4516"/>
            <a:ext cx="69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1"/>
          <xdr:cNvSpPr>
            <a:spLocks noChangeShapeType="1"/>
          </xdr:cNvSpPr>
        </xdr:nvSpPr>
        <xdr:spPr bwMode="auto">
          <a:xfrm>
            <a:off x="2925" y="3795"/>
            <a:ext cx="3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32"/>
          <xdr:cNvSpPr>
            <a:spLocks noChangeShapeType="1"/>
          </xdr:cNvSpPr>
        </xdr:nvSpPr>
        <xdr:spPr bwMode="auto">
          <a:xfrm flipV="1">
            <a:off x="4620" y="4349"/>
            <a:ext cx="0" cy="5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3"/>
          <xdr:cNvSpPr>
            <a:spLocks noChangeShapeType="1"/>
          </xdr:cNvSpPr>
        </xdr:nvSpPr>
        <xdr:spPr bwMode="auto">
          <a:xfrm>
            <a:off x="3825" y="3226"/>
            <a:ext cx="0" cy="1725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34"/>
          <xdr:cNvSpPr>
            <a:spLocks noChangeShapeType="1"/>
          </xdr:cNvSpPr>
        </xdr:nvSpPr>
        <xdr:spPr bwMode="auto">
          <a:xfrm flipH="1">
            <a:off x="2925" y="3222"/>
            <a:ext cx="900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5"/>
          <xdr:cNvSpPr>
            <a:spLocks noChangeShapeType="1"/>
          </xdr:cNvSpPr>
        </xdr:nvSpPr>
        <xdr:spPr bwMode="auto">
          <a:xfrm flipV="1">
            <a:off x="2925" y="2277"/>
            <a:ext cx="1365" cy="26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6"/>
          <xdr:cNvSpPr>
            <a:spLocks noChangeShapeType="1"/>
          </xdr:cNvSpPr>
        </xdr:nvSpPr>
        <xdr:spPr bwMode="auto">
          <a:xfrm flipH="1" flipV="1">
            <a:off x="2340" y="2562"/>
            <a:ext cx="585" cy="225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37"/>
          <xdr:cNvSpPr>
            <a:spLocks noChangeShapeType="1"/>
          </xdr:cNvSpPr>
        </xdr:nvSpPr>
        <xdr:spPr bwMode="auto">
          <a:xfrm>
            <a:off x="2640" y="3867"/>
            <a:ext cx="2475" cy="975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Oval 38"/>
          <xdr:cNvSpPr>
            <a:spLocks noChangeArrowheads="1"/>
          </xdr:cNvSpPr>
        </xdr:nvSpPr>
        <xdr:spPr bwMode="auto">
          <a:xfrm>
            <a:off x="6675" y="4271"/>
            <a:ext cx="141" cy="14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Oval 39"/>
          <xdr:cNvSpPr>
            <a:spLocks noChangeArrowheads="1"/>
          </xdr:cNvSpPr>
        </xdr:nvSpPr>
        <xdr:spPr bwMode="auto">
          <a:xfrm>
            <a:off x="2850" y="2697"/>
            <a:ext cx="141" cy="14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40"/>
          <xdr:cNvSpPr>
            <a:spLocks noChangeShapeType="1"/>
          </xdr:cNvSpPr>
        </xdr:nvSpPr>
        <xdr:spPr bwMode="auto">
          <a:xfrm>
            <a:off x="3000" y="2817"/>
            <a:ext cx="3645" cy="150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1"/>
          <xdr:cNvSpPr>
            <a:spLocks noChangeShapeType="1"/>
          </xdr:cNvSpPr>
        </xdr:nvSpPr>
        <xdr:spPr bwMode="auto">
          <a:xfrm>
            <a:off x="6720" y="4421"/>
            <a:ext cx="0" cy="495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2"/>
          <xdr:cNvSpPr>
            <a:spLocks noChangeShapeType="1"/>
          </xdr:cNvSpPr>
        </xdr:nvSpPr>
        <xdr:spPr bwMode="auto">
          <a:xfrm>
            <a:off x="2955" y="4997"/>
            <a:ext cx="960" cy="345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3"/>
          <xdr:cNvSpPr>
            <a:spLocks noChangeShapeType="1"/>
          </xdr:cNvSpPr>
        </xdr:nvSpPr>
        <xdr:spPr bwMode="auto">
          <a:xfrm flipH="1" flipV="1">
            <a:off x="2655" y="4847"/>
            <a:ext cx="270" cy="105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4"/>
          <xdr:cNvSpPr>
            <a:spLocks noChangeShapeType="1"/>
          </xdr:cNvSpPr>
        </xdr:nvSpPr>
        <xdr:spPr bwMode="auto">
          <a:xfrm>
            <a:off x="6810" y="4395"/>
            <a:ext cx="870" cy="345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180975</xdr:colOff>
      <xdr:row>11</xdr:row>
      <xdr:rowOff>0</xdr:rowOff>
    </xdr:from>
    <xdr:to>
      <xdr:col>6</xdr:col>
      <xdr:colOff>514350</xdr:colOff>
      <xdr:row>20</xdr:row>
      <xdr:rowOff>142875</xdr:rowOff>
    </xdr:to>
    <xdr:sp macro="" textlink="">
      <xdr:nvSpPr>
        <xdr:cNvPr id="24" name="Line 45"/>
        <xdr:cNvSpPr>
          <a:spLocks noChangeShapeType="1"/>
        </xdr:cNvSpPr>
      </xdr:nvSpPr>
      <xdr:spPr bwMode="auto">
        <a:xfrm>
          <a:off x="180975" y="1781175"/>
          <a:ext cx="3990975" cy="1600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85725</xdr:rowOff>
    </xdr:from>
    <xdr:to>
      <xdr:col>8</xdr:col>
      <xdr:colOff>523875</xdr:colOff>
      <xdr:row>20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90575" y="247650"/>
          <a:ext cx="4610100" cy="3076575"/>
          <a:chOff x="2235" y="1768"/>
          <a:chExt cx="7260" cy="4848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2895" y="1768"/>
            <a:ext cx="6600" cy="3225"/>
            <a:chOff x="2895" y="1768"/>
            <a:chExt cx="6600" cy="3225"/>
          </a:xfrm>
        </xdr:grpSpPr>
        <xdr:sp macro="" textlink="">
          <xdr:nvSpPr>
            <xdr:cNvPr id="20" name="Line 3"/>
            <xdr:cNvSpPr>
              <a:spLocks noChangeShapeType="1"/>
            </xdr:cNvSpPr>
          </xdr:nvSpPr>
          <xdr:spPr bwMode="auto">
            <a:xfrm>
              <a:off x="2895" y="4963"/>
              <a:ext cx="66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4"/>
            <xdr:cNvSpPr>
              <a:spLocks noChangeShapeType="1"/>
            </xdr:cNvSpPr>
          </xdr:nvSpPr>
          <xdr:spPr bwMode="auto">
            <a:xfrm flipV="1">
              <a:off x="2910" y="1768"/>
              <a:ext cx="0" cy="32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"/>
          <xdr:cNvSpPr>
            <a:spLocks noChangeShapeType="1"/>
          </xdr:cNvSpPr>
        </xdr:nvSpPr>
        <xdr:spPr bwMode="auto">
          <a:xfrm>
            <a:off x="3795" y="4936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/>
          <xdr:cNvSpPr>
            <a:spLocks noChangeShapeType="1"/>
          </xdr:cNvSpPr>
        </xdr:nvSpPr>
        <xdr:spPr bwMode="auto">
          <a:xfrm>
            <a:off x="2910" y="4996"/>
            <a:ext cx="0" cy="16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7"/>
          <xdr:cNvSpPr>
            <a:spLocks noChangeShapeType="1"/>
          </xdr:cNvSpPr>
        </xdr:nvSpPr>
        <xdr:spPr bwMode="auto">
          <a:xfrm flipH="1">
            <a:off x="2235" y="4981"/>
            <a:ext cx="6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8"/>
          <xdr:cNvSpPr>
            <a:spLocks noChangeShapeType="1"/>
          </xdr:cNvSpPr>
        </xdr:nvSpPr>
        <xdr:spPr bwMode="auto">
          <a:xfrm flipV="1">
            <a:off x="2910" y="2130"/>
            <a:ext cx="2595" cy="43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9"/>
          <xdr:cNvSpPr>
            <a:spLocks noChangeShapeType="1"/>
          </xdr:cNvSpPr>
        </xdr:nvSpPr>
        <xdr:spPr bwMode="auto">
          <a:xfrm flipV="1">
            <a:off x="2910" y="3511"/>
            <a:ext cx="5820" cy="22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"/>
          <xdr:cNvSpPr>
            <a:spLocks noChangeShapeType="1"/>
          </xdr:cNvSpPr>
        </xdr:nvSpPr>
        <xdr:spPr bwMode="auto">
          <a:xfrm>
            <a:off x="2925" y="3346"/>
            <a:ext cx="5595" cy="19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5115" y="2806"/>
            <a:ext cx="39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 flipV="1">
            <a:off x="5460" y="3811"/>
            <a:ext cx="240" cy="4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H="1" flipV="1">
            <a:off x="7035" y="3676"/>
            <a:ext cx="135" cy="4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 flipH="1">
            <a:off x="4455" y="2145"/>
            <a:ext cx="1065" cy="174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4455" y="3901"/>
            <a:ext cx="1680" cy="585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 flipV="1">
            <a:off x="6150" y="3526"/>
            <a:ext cx="2550" cy="96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2955" y="4171"/>
            <a:ext cx="85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 flipV="1">
            <a:off x="3795" y="4201"/>
            <a:ext cx="0" cy="78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 flipV="1">
            <a:off x="2910" y="2250"/>
            <a:ext cx="3060" cy="27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420" y="3600"/>
            <a:ext cx="1965" cy="162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190500</xdr:colOff>
      <xdr:row>4</xdr:row>
      <xdr:rowOff>152400</xdr:rowOff>
    </xdr:from>
    <xdr:to>
      <xdr:col>6</xdr:col>
      <xdr:colOff>247650</xdr:colOff>
      <xdr:row>20</xdr:row>
      <xdr:rowOff>114300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800100" y="800100"/>
          <a:ext cx="3105150" cy="2552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7</xdr:col>
      <xdr:colOff>38100</xdr:colOff>
      <xdr:row>15</xdr:row>
      <xdr:rowOff>104775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19200" y="247650"/>
          <a:ext cx="3086100" cy="2286000"/>
          <a:chOff x="2880" y="1938"/>
          <a:chExt cx="4860" cy="3600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880" y="5118"/>
            <a:ext cx="48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V="1">
            <a:off x="2895" y="1938"/>
            <a:ext cx="0" cy="31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2895" y="2733"/>
            <a:ext cx="3600" cy="28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H="1">
            <a:off x="3525" y="4421"/>
            <a:ext cx="255" cy="25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flipV="1">
            <a:off x="4380" y="3566"/>
            <a:ext cx="315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2895" y="3536"/>
            <a:ext cx="1905" cy="19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11</xdr:row>
      <xdr:rowOff>76200</xdr:rowOff>
    </xdr:from>
    <xdr:to>
      <xdr:col>11</xdr:col>
      <xdr:colOff>600075</xdr:colOff>
      <xdr:row>17</xdr:row>
      <xdr:rowOff>57150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>
          <a:off x="5495925" y="2209800"/>
          <a:ext cx="1809750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15</xdr:row>
      <xdr:rowOff>114300</xdr:rowOff>
    </xdr:from>
    <xdr:to>
      <xdr:col>11</xdr:col>
      <xdr:colOff>600075</xdr:colOff>
      <xdr:row>17</xdr:row>
      <xdr:rowOff>133350</xdr:rowOff>
    </xdr:to>
    <xdr:sp macro="" textlink="">
      <xdr:nvSpPr>
        <xdr:cNvPr id="1028" name="Line 2"/>
        <xdr:cNvSpPr>
          <a:spLocks noChangeShapeType="1"/>
        </xdr:cNvSpPr>
      </xdr:nvSpPr>
      <xdr:spPr bwMode="auto">
        <a:xfrm>
          <a:off x="5514975" y="3028950"/>
          <a:ext cx="17907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workbookViewId="0">
      <selection activeCell="E32" sqref="E32"/>
    </sheetView>
  </sheetViews>
  <sheetFormatPr defaultRowHeight="15" x14ac:dyDescent="0.2"/>
  <cols>
    <col min="1" max="11" width="9.140625" style="1"/>
    <col min="12" max="12" width="10.28515625" style="1" customWidth="1"/>
    <col min="13" max="16384" width="9.140625" style="1"/>
  </cols>
  <sheetData>
    <row r="2" spans="1:17" x14ac:dyDescent="0.2">
      <c r="B2" s="1" t="s">
        <v>10</v>
      </c>
      <c r="M2" s="57" t="s">
        <v>2</v>
      </c>
      <c r="N2" s="57" t="s">
        <v>3</v>
      </c>
    </row>
    <row r="3" spans="1:17" x14ac:dyDescent="0.2">
      <c r="B3" s="1" t="s">
        <v>11</v>
      </c>
      <c r="L3" s="59" t="s">
        <v>39</v>
      </c>
      <c r="M3" s="58"/>
      <c r="N3" s="58"/>
      <c r="P3" s="1" t="s">
        <v>43</v>
      </c>
    </row>
    <row r="4" spans="1:17" x14ac:dyDescent="0.2">
      <c r="B4" s="1" t="s">
        <v>12</v>
      </c>
      <c r="L4" s="59" t="s">
        <v>40</v>
      </c>
      <c r="M4" s="62"/>
      <c r="N4" s="62"/>
      <c r="P4" s="61"/>
    </row>
    <row r="5" spans="1:17" x14ac:dyDescent="0.2">
      <c r="B5" s="1" t="s">
        <v>13</v>
      </c>
      <c r="O5" s="60" t="s">
        <v>44</v>
      </c>
      <c r="P5" s="60"/>
      <c r="Q5" s="60" t="s">
        <v>41</v>
      </c>
    </row>
    <row r="6" spans="1:17" x14ac:dyDescent="0.2">
      <c r="L6" s="59" t="s">
        <v>42</v>
      </c>
      <c r="M6" s="35"/>
      <c r="N6" s="35"/>
      <c r="O6" s="63"/>
      <c r="P6" s="35" t="s">
        <v>45</v>
      </c>
      <c r="Q6" s="35"/>
    </row>
    <row r="7" spans="1:17" x14ac:dyDescent="0.2">
      <c r="M7" s="35"/>
      <c r="N7" s="35"/>
      <c r="O7" s="63"/>
      <c r="P7" s="35" t="s">
        <v>45</v>
      </c>
      <c r="Q7" s="35"/>
    </row>
    <row r="9" spans="1:17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7</v>
      </c>
    </row>
    <row r="10" spans="1:17" x14ac:dyDescent="0.2">
      <c r="A10" s="1" t="str">
        <f>+E9</f>
        <v>d1</v>
      </c>
    </row>
    <row r="11" spans="1:17" x14ac:dyDescent="0.2">
      <c r="A11" s="1" t="str">
        <f>+F9</f>
        <v>d2</v>
      </c>
    </row>
    <row r="12" spans="1:17" ht="15.75" thickBot="1" x14ac:dyDescent="0.25">
      <c r="A12" s="3" t="s">
        <v>9</v>
      </c>
      <c r="B12" s="4" t="s">
        <v>8</v>
      </c>
      <c r="C12" s="3"/>
      <c r="D12" s="3"/>
      <c r="E12" s="3"/>
      <c r="F12" s="3"/>
      <c r="G12" s="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workbookViewId="0">
      <selection activeCell="C25" sqref="C25"/>
    </sheetView>
  </sheetViews>
  <sheetFormatPr defaultRowHeight="12.75" x14ac:dyDescent="0.2"/>
  <sheetData>
    <row r="2" spans="2:2" x14ac:dyDescent="0.2">
      <c r="B2" t="s">
        <v>34</v>
      </c>
    </row>
    <row r="20" spans="1:1" x14ac:dyDescent="0.2">
      <c r="A20" t="s"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workbookViewId="0">
      <selection activeCell="J33" sqref="J33"/>
    </sheetView>
  </sheetViews>
  <sheetFormatPr defaultRowHeight="15" x14ac:dyDescent="0.2"/>
  <cols>
    <col min="1" max="2" width="9.140625" style="7"/>
    <col min="3" max="3" width="10.85546875" style="7" bestFit="1" customWidth="1"/>
    <col min="4" max="13" width="9.140625" style="7"/>
    <col min="14" max="14" width="11.140625" style="7" customWidth="1"/>
    <col min="15" max="16384" width="9.140625" style="7"/>
  </cols>
  <sheetData>
    <row r="2" spans="1:19" x14ac:dyDescent="0.2">
      <c r="B2" s="8" t="s">
        <v>16</v>
      </c>
      <c r="N2" s="1"/>
      <c r="O2" s="57" t="s">
        <v>2</v>
      </c>
      <c r="P2" s="57" t="s">
        <v>3</v>
      </c>
      <c r="Q2" s="1"/>
      <c r="R2" s="1"/>
      <c r="S2" s="1"/>
    </row>
    <row r="3" spans="1:19" x14ac:dyDescent="0.2">
      <c r="B3" s="7" t="s">
        <v>14</v>
      </c>
      <c r="N3" s="59" t="s">
        <v>39</v>
      </c>
      <c r="O3" s="58"/>
      <c r="P3" s="58"/>
      <c r="Q3" s="1"/>
      <c r="R3" s="1" t="s">
        <v>43</v>
      </c>
      <c r="S3" s="1"/>
    </row>
    <row r="4" spans="1:19" x14ac:dyDescent="0.2">
      <c r="B4" s="7" t="s">
        <v>33</v>
      </c>
      <c r="N4" s="59" t="s">
        <v>40</v>
      </c>
      <c r="O4" s="62"/>
      <c r="P4" s="62"/>
      <c r="Q4" s="1"/>
      <c r="R4" s="61"/>
      <c r="S4" s="1"/>
    </row>
    <row r="5" spans="1:19" x14ac:dyDescent="0.2">
      <c r="B5" s="7" t="s">
        <v>17</v>
      </c>
      <c r="N5" s="1"/>
      <c r="O5" s="1"/>
      <c r="P5" s="1"/>
      <c r="Q5" s="60" t="s">
        <v>44</v>
      </c>
      <c r="R5" s="60"/>
      <c r="S5" s="60" t="s">
        <v>41</v>
      </c>
    </row>
    <row r="6" spans="1:19" x14ac:dyDescent="0.2">
      <c r="N6" s="59" t="s">
        <v>42</v>
      </c>
      <c r="O6" s="35"/>
      <c r="P6" s="35"/>
      <c r="Q6" s="63"/>
      <c r="R6" s="35" t="s">
        <v>45</v>
      </c>
      <c r="S6" s="35"/>
    </row>
    <row r="7" spans="1:19" x14ac:dyDescent="0.2">
      <c r="N7" s="1"/>
      <c r="O7" s="35"/>
      <c r="P7" s="35"/>
      <c r="Q7" s="63"/>
      <c r="R7" s="35" t="s">
        <v>46</v>
      </c>
      <c r="S7" s="35"/>
    </row>
    <row r="8" spans="1:19" x14ac:dyDescent="0.2">
      <c r="A8" s="1"/>
      <c r="B8" s="1"/>
      <c r="C8" s="1"/>
      <c r="D8" s="1"/>
      <c r="E8" s="1"/>
      <c r="F8" s="1"/>
      <c r="G8" s="1"/>
      <c r="H8" s="1"/>
      <c r="O8" s="35"/>
      <c r="P8" s="35"/>
      <c r="Q8" s="63"/>
      <c r="R8" s="35" t="s">
        <v>45</v>
      </c>
      <c r="S8" s="35"/>
    </row>
    <row r="9" spans="1:19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15</v>
      </c>
      <c r="I9" s="2" t="s">
        <v>7</v>
      </c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9" x14ac:dyDescent="0.2">
      <c r="A12" s="1"/>
      <c r="B12" s="2"/>
      <c r="C12" s="1"/>
      <c r="D12" s="1"/>
      <c r="E12" s="1"/>
      <c r="F12" s="1"/>
      <c r="G12" s="1"/>
      <c r="H12" s="1"/>
      <c r="I12" s="1"/>
    </row>
    <row r="13" spans="1:19" ht="15.75" thickBot="1" x14ac:dyDescent="0.25">
      <c r="A13" s="3" t="s">
        <v>9</v>
      </c>
      <c r="B13" s="4" t="s">
        <v>8</v>
      </c>
      <c r="C13" s="3"/>
      <c r="D13" s="3"/>
      <c r="E13" s="3"/>
      <c r="F13" s="3"/>
      <c r="G13" s="3"/>
      <c r="H13" s="3"/>
      <c r="I13" s="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sqref="A1:XFD1048576"/>
    </sheetView>
  </sheetViews>
  <sheetFormatPr defaultRowHeight="12.75" x14ac:dyDescent="0.2"/>
  <sheetData>
    <row r="2" spans="4:4" x14ac:dyDescent="0.2">
      <c r="D2" t="s">
        <v>34</v>
      </c>
    </row>
    <row r="22" spans="1:1" x14ac:dyDescent="0.2">
      <c r="A22" t="s">
        <v>36</v>
      </c>
    </row>
    <row r="23" spans="1:1" x14ac:dyDescent="0.2">
      <c r="A23" t="s">
        <v>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Q14" sqref="Q14"/>
    </sheetView>
  </sheetViews>
  <sheetFormatPr defaultRowHeight="15" x14ac:dyDescent="0.2"/>
  <cols>
    <col min="1" max="2" width="9.140625" style="5"/>
    <col min="3" max="3" width="10.85546875" style="5" bestFit="1" customWidth="1"/>
    <col min="4" max="8" width="9.140625" style="5"/>
    <col min="9" max="9" width="13.42578125" style="5" bestFit="1" customWidth="1"/>
    <col min="10" max="13" width="9.140625" style="5"/>
    <col min="14" max="14" width="10.5703125" style="5" customWidth="1"/>
    <col min="15" max="16384" width="9.140625" style="5"/>
  </cols>
  <sheetData>
    <row r="2" spans="1:19" x14ac:dyDescent="0.2">
      <c r="B2" s="6" t="s">
        <v>28</v>
      </c>
      <c r="N2" s="1"/>
      <c r="O2" s="57" t="s">
        <v>2</v>
      </c>
      <c r="P2" s="57" t="s">
        <v>3</v>
      </c>
      <c r="Q2" s="1"/>
      <c r="R2" s="1"/>
      <c r="S2" s="1"/>
    </row>
    <row r="3" spans="1:19" x14ac:dyDescent="0.2">
      <c r="B3" s="5" t="s">
        <v>29</v>
      </c>
      <c r="N3" s="59" t="s">
        <v>39</v>
      </c>
      <c r="O3" s="58"/>
      <c r="P3" s="58"/>
      <c r="Q3" s="1"/>
      <c r="R3" s="1" t="s">
        <v>43</v>
      </c>
      <c r="S3" s="1"/>
    </row>
    <row r="4" spans="1:19" x14ac:dyDescent="0.2">
      <c r="B4" s="5" t="s">
        <v>30</v>
      </c>
      <c r="N4" s="59" t="s">
        <v>40</v>
      </c>
      <c r="O4" s="62"/>
      <c r="P4" s="62"/>
      <c r="Q4" s="1"/>
      <c r="R4" s="61"/>
      <c r="S4" s="1"/>
    </row>
    <row r="5" spans="1:19" x14ac:dyDescent="0.2">
      <c r="B5" s="5" t="s">
        <v>31</v>
      </c>
      <c r="N5" s="1"/>
      <c r="O5" s="1"/>
      <c r="P5" s="1"/>
      <c r="Q5" s="60" t="s">
        <v>44</v>
      </c>
      <c r="R5" s="60"/>
      <c r="S5" s="60" t="s">
        <v>41</v>
      </c>
    </row>
    <row r="6" spans="1:19" x14ac:dyDescent="0.2">
      <c r="N6" s="59" t="s">
        <v>42</v>
      </c>
      <c r="O6" s="35"/>
      <c r="P6" s="35"/>
      <c r="Q6" s="63"/>
      <c r="R6" s="35" t="s">
        <v>45</v>
      </c>
      <c r="S6" s="35"/>
    </row>
    <row r="7" spans="1:19" x14ac:dyDescent="0.2">
      <c r="N7" s="1"/>
      <c r="O7" s="35"/>
      <c r="P7" s="35"/>
      <c r="Q7" s="63"/>
      <c r="R7" s="35" t="s">
        <v>46</v>
      </c>
      <c r="S7" s="35"/>
    </row>
    <row r="8" spans="1:19" x14ac:dyDescent="0.2">
      <c r="A8" s="35"/>
      <c r="B8" s="35"/>
      <c r="C8" s="35">
        <v>3</v>
      </c>
      <c r="D8" s="35">
        <v>2</v>
      </c>
      <c r="E8" s="35">
        <v>0</v>
      </c>
      <c r="F8" s="35">
        <v>0</v>
      </c>
      <c r="G8" s="35">
        <v>-1000</v>
      </c>
      <c r="H8" s="35"/>
    </row>
    <row r="9" spans="1:19" x14ac:dyDescent="0.2">
      <c r="A9" s="52" t="s">
        <v>27</v>
      </c>
      <c r="B9" s="52" t="s">
        <v>1</v>
      </c>
      <c r="C9" s="52" t="s">
        <v>2</v>
      </c>
      <c r="D9" s="52" t="s">
        <v>3</v>
      </c>
      <c r="E9" s="52" t="s">
        <v>4</v>
      </c>
      <c r="F9" s="52" t="s">
        <v>5</v>
      </c>
      <c r="G9" s="52" t="s">
        <v>15</v>
      </c>
      <c r="H9" s="52" t="s">
        <v>7</v>
      </c>
      <c r="I9" s="5" t="s">
        <v>32</v>
      </c>
    </row>
    <row r="10" spans="1:19" x14ac:dyDescent="0.2">
      <c r="A10" s="35" t="str">
        <f>+E9</f>
        <v>d1</v>
      </c>
      <c r="B10" s="35"/>
      <c r="C10" s="35"/>
      <c r="D10" s="35"/>
      <c r="E10" s="35"/>
      <c r="F10" s="35"/>
      <c r="G10" s="35"/>
      <c r="H10" s="35"/>
    </row>
    <row r="11" spans="1:19" x14ac:dyDescent="0.2">
      <c r="A11" s="35" t="str">
        <f>+G9</f>
        <v>u1</v>
      </c>
      <c r="B11" s="35"/>
      <c r="C11" s="35"/>
      <c r="D11" s="35"/>
      <c r="E11" s="35"/>
      <c r="F11" s="35"/>
      <c r="G11" s="35"/>
      <c r="H11" s="35"/>
    </row>
    <row r="12" spans="1:19" ht="15.75" thickBot="1" x14ac:dyDescent="0.25">
      <c r="A12" s="36" t="s">
        <v>9</v>
      </c>
      <c r="B12" s="51" t="s">
        <v>8</v>
      </c>
      <c r="C12" s="36"/>
      <c r="D12" s="36"/>
      <c r="E12" s="36"/>
      <c r="F12" s="36"/>
      <c r="G12" s="36"/>
      <c r="H12" s="36"/>
    </row>
    <row r="13" spans="1:19" x14ac:dyDescent="0.2">
      <c r="A13" s="53"/>
      <c r="B13" s="53"/>
      <c r="C13" s="39"/>
      <c r="D13" s="39"/>
      <c r="E13" s="39"/>
      <c r="F13" s="39"/>
      <c r="G13" s="39"/>
      <c r="H13" s="39"/>
    </row>
    <row r="14" spans="1:19" ht="15.75" x14ac:dyDescent="0.25">
      <c r="A14" s="54"/>
      <c r="B14" s="55"/>
      <c r="C14" s="35"/>
      <c r="D14" s="35"/>
      <c r="E14" s="35"/>
      <c r="F14" s="35"/>
      <c r="G14" s="35"/>
      <c r="H14" s="50"/>
    </row>
    <row r="15" spans="1:19" ht="15.75" thickBot="1" x14ac:dyDescent="0.25">
      <c r="A15" s="56"/>
      <c r="B15" s="56"/>
      <c r="C15" s="36"/>
      <c r="D15" s="36"/>
      <c r="E15" s="36"/>
      <c r="F15" s="36"/>
      <c r="G15" s="36"/>
      <c r="H15" s="36"/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"/>
  <sheetViews>
    <sheetView workbookViewId="0">
      <selection activeCell="M31" sqref="M31"/>
    </sheetView>
  </sheetViews>
  <sheetFormatPr defaultRowHeight="12.75" x14ac:dyDescent="0.2"/>
  <sheetData>
    <row r="17" spans="1:1" x14ac:dyDescent="0.2">
      <c r="A17" t="s">
        <v>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O27" sqref="O27"/>
    </sheetView>
  </sheetViews>
  <sheetFormatPr defaultRowHeight="12.75" x14ac:dyDescent="0.2"/>
  <sheetData>
    <row r="1" spans="1:9" x14ac:dyDescent="0.2">
      <c r="C1" s="9" t="s">
        <v>18</v>
      </c>
      <c r="D1" s="9" t="s">
        <v>19</v>
      </c>
      <c r="E1" s="9" t="s">
        <v>19</v>
      </c>
      <c r="F1" s="10"/>
      <c r="G1" s="10"/>
      <c r="H1" s="10"/>
      <c r="I1" s="9"/>
    </row>
    <row r="2" spans="1:9" ht="13.5" thickBot="1" x14ac:dyDescent="0.25">
      <c r="C2" s="9"/>
      <c r="D2" s="9" t="s">
        <v>20</v>
      </c>
      <c r="E2" s="9" t="s">
        <v>21</v>
      </c>
      <c r="F2" s="10"/>
      <c r="G2" s="10"/>
      <c r="H2" s="10"/>
      <c r="I2" s="9"/>
    </row>
    <row r="3" spans="1:9" ht="15" x14ac:dyDescent="0.2">
      <c r="A3" s="11"/>
      <c r="B3" s="12"/>
      <c r="C3" s="13">
        <v>3.5</v>
      </c>
      <c r="D3" s="13">
        <v>3</v>
      </c>
      <c r="E3" s="13">
        <v>1.5</v>
      </c>
      <c r="F3" s="13">
        <v>0</v>
      </c>
      <c r="G3" s="13">
        <v>0</v>
      </c>
      <c r="H3" s="13">
        <v>0</v>
      </c>
      <c r="I3" s="14"/>
    </row>
    <row r="4" spans="1:9" ht="16.5" thickBot="1" x14ac:dyDescent="0.3">
      <c r="A4" s="15" t="s">
        <v>0</v>
      </c>
      <c r="B4" s="16" t="s">
        <v>1</v>
      </c>
      <c r="C4" s="17" t="s">
        <v>2</v>
      </c>
      <c r="D4" s="17" t="s">
        <v>3</v>
      </c>
      <c r="E4" s="17" t="s">
        <v>22</v>
      </c>
      <c r="F4" s="17" t="s">
        <v>4</v>
      </c>
      <c r="G4" s="17" t="s">
        <v>5</v>
      </c>
      <c r="H4" s="17" t="s">
        <v>6</v>
      </c>
      <c r="I4" s="18" t="s">
        <v>7</v>
      </c>
    </row>
    <row r="5" spans="1:9" ht="16.5" thickBot="1" x14ac:dyDescent="0.3">
      <c r="A5" s="19" t="s">
        <v>4</v>
      </c>
      <c r="B5" s="20">
        <v>0</v>
      </c>
      <c r="C5" s="21">
        <v>4</v>
      </c>
      <c r="D5" s="22">
        <v>3</v>
      </c>
      <c r="E5" s="23">
        <v>0</v>
      </c>
      <c r="F5" s="23">
        <v>1</v>
      </c>
      <c r="G5" s="23">
        <v>0</v>
      </c>
      <c r="H5" s="23">
        <v>0</v>
      </c>
      <c r="I5" s="24">
        <v>1200</v>
      </c>
    </row>
    <row r="6" spans="1:9" ht="15.75" x14ac:dyDescent="0.25">
      <c r="A6" s="19" t="s">
        <v>5</v>
      </c>
      <c r="B6" s="20">
        <v>0</v>
      </c>
      <c r="C6" s="25">
        <v>10</v>
      </c>
      <c r="D6" s="26">
        <v>5</v>
      </c>
      <c r="E6" s="27">
        <v>0.5</v>
      </c>
      <c r="F6" s="27">
        <v>0</v>
      </c>
      <c r="G6" s="27">
        <v>1</v>
      </c>
      <c r="H6" s="27">
        <v>0</v>
      </c>
      <c r="I6" s="28">
        <v>3000</v>
      </c>
    </row>
    <row r="7" spans="1:9" ht="15.75" x14ac:dyDescent="0.25">
      <c r="A7" s="40" t="s">
        <v>6</v>
      </c>
      <c r="B7" s="41">
        <v>0</v>
      </c>
      <c r="C7" s="37">
        <v>3</v>
      </c>
      <c r="D7" s="42">
        <v>5</v>
      </c>
      <c r="E7" s="43">
        <v>6</v>
      </c>
      <c r="F7" s="43">
        <v>0</v>
      </c>
      <c r="G7" s="43">
        <v>0</v>
      </c>
      <c r="H7" s="43">
        <v>1</v>
      </c>
      <c r="I7" s="38">
        <v>5000</v>
      </c>
    </row>
    <row r="8" spans="1:9" ht="16.5" thickBot="1" x14ac:dyDescent="0.3">
      <c r="A8" s="31" t="s">
        <v>23</v>
      </c>
      <c r="B8" s="32" t="s">
        <v>8</v>
      </c>
      <c r="C8" s="29">
        <v>-3.5</v>
      </c>
      <c r="D8" s="33">
        <v>-3</v>
      </c>
      <c r="E8" s="34">
        <v>-1.5</v>
      </c>
      <c r="F8" s="34">
        <v>0</v>
      </c>
      <c r="G8" s="34">
        <v>0</v>
      </c>
      <c r="H8" s="34">
        <v>0</v>
      </c>
      <c r="I8" s="30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R19" sqref="R19"/>
    </sheetView>
  </sheetViews>
  <sheetFormatPr defaultRowHeight="12.75" x14ac:dyDescent="0.2"/>
  <sheetData>
    <row r="1" spans="1:14" x14ac:dyDescent="0.2">
      <c r="C1" s="9" t="s">
        <v>18</v>
      </c>
      <c r="D1" s="9" t="s">
        <v>19</v>
      </c>
      <c r="E1" s="9" t="s">
        <v>19</v>
      </c>
      <c r="F1" s="10"/>
      <c r="G1" s="10"/>
      <c r="H1" s="10"/>
      <c r="I1" s="9"/>
    </row>
    <row r="2" spans="1:14" ht="13.5" thickBot="1" x14ac:dyDescent="0.25">
      <c r="C2" s="9"/>
      <c r="D2" s="9" t="s">
        <v>20</v>
      </c>
      <c r="E2" s="9" t="s">
        <v>21</v>
      </c>
      <c r="F2" s="10"/>
      <c r="G2" s="10"/>
      <c r="H2" s="10"/>
      <c r="I2" s="9"/>
    </row>
    <row r="3" spans="1:14" ht="15" x14ac:dyDescent="0.2">
      <c r="A3" s="11"/>
      <c r="B3" s="12"/>
      <c r="C3" s="13">
        <v>3.5</v>
      </c>
      <c r="D3" s="13">
        <v>3</v>
      </c>
      <c r="E3" s="13">
        <v>1.5</v>
      </c>
      <c r="F3" s="13">
        <v>0</v>
      </c>
      <c r="G3" s="13">
        <v>0</v>
      </c>
      <c r="H3" s="13">
        <v>0</v>
      </c>
      <c r="I3" s="14"/>
    </row>
    <row r="4" spans="1:14" ht="16.5" thickBot="1" x14ac:dyDescent="0.3">
      <c r="A4" s="15" t="s">
        <v>0</v>
      </c>
      <c r="B4" s="16" t="s">
        <v>1</v>
      </c>
      <c r="C4" s="17" t="s">
        <v>2</v>
      </c>
      <c r="D4" s="17" t="s">
        <v>3</v>
      </c>
      <c r="E4" s="17" t="s">
        <v>22</v>
      </c>
      <c r="F4" s="17" t="s">
        <v>4</v>
      </c>
      <c r="G4" s="17" t="s">
        <v>5</v>
      </c>
      <c r="H4" s="17" t="s">
        <v>6</v>
      </c>
      <c r="I4" s="18" t="s">
        <v>7</v>
      </c>
    </row>
    <row r="5" spans="1:14" ht="16.5" thickBot="1" x14ac:dyDescent="0.3">
      <c r="A5" s="19" t="s">
        <v>4</v>
      </c>
      <c r="B5" s="20">
        <v>0</v>
      </c>
      <c r="C5" s="21">
        <v>4</v>
      </c>
      <c r="D5" s="22">
        <v>3</v>
      </c>
      <c r="E5" s="23">
        <v>0</v>
      </c>
      <c r="F5" s="23">
        <v>1</v>
      </c>
      <c r="G5" s="23">
        <v>0</v>
      </c>
      <c r="H5" s="23">
        <v>0</v>
      </c>
      <c r="I5" s="24">
        <v>1200</v>
      </c>
      <c r="J5">
        <f>+I5/C5</f>
        <v>300</v>
      </c>
    </row>
    <row r="6" spans="1:14" ht="15.75" x14ac:dyDescent="0.25">
      <c r="A6" s="19" t="s">
        <v>5</v>
      </c>
      <c r="B6" s="20">
        <v>0</v>
      </c>
      <c r="C6" s="25">
        <v>10</v>
      </c>
      <c r="D6" s="26">
        <v>5</v>
      </c>
      <c r="E6" s="27">
        <v>0.5</v>
      </c>
      <c r="F6" s="27">
        <v>0</v>
      </c>
      <c r="G6" s="27">
        <v>1</v>
      </c>
      <c r="H6" s="27">
        <v>0</v>
      </c>
      <c r="I6" s="28">
        <v>3000</v>
      </c>
      <c r="J6">
        <f>+I6/C6</f>
        <v>300</v>
      </c>
    </row>
    <row r="7" spans="1:14" ht="15.75" x14ac:dyDescent="0.25">
      <c r="A7" s="40" t="s">
        <v>6</v>
      </c>
      <c r="B7" s="41">
        <v>0</v>
      </c>
      <c r="C7" s="37">
        <v>3</v>
      </c>
      <c r="D7" s="42">
        <v>5</v>
      </c>
      <c r="E7" s="43">
        <v>6</v>
      </c>
      <c r="F7" s="43">
        <v>0</v>
      </c>
      <c r="G7" s="43">
        <v>0</v>
      </c>
      <c r="H7" s="43">
        <v>1</v>
      </c>
      <c r="I7" s="38">
        <v>5000</v>
      </c>
      <c r="J7">
        <f>+I7/C7</f>
        <v>1666.6666666666667</v>
      </c>
    </row>
    <row r="8" spans="1:14" ht="16.5" thickBot="1" x14ac:dyDescent="0.3">
      <c r="A8" s="31" t="s">
        <v>23</v>
      </c>
      <c r="B8" s="32" t="s">
        <v>8</v>
      </c>
      <c r="C8" s="29">
        <v>-3.5</v>
      </c>
      <c r="D8" s="33">
        <v>-3</v>
      </c>
      <c r="E8" s="34">
        <v>-1.5</v>
      </c>
      <c r="F8" s="34">
        <v>0</v>
      </c>
      <c r="G8" s="34">
        <v>0</v>
      </c>
      <c r="H8" s="34">
        <v>0</v>
      </c>
      <c r="I8" s="30">
        <v>0</v>
      </c>
    </row>
    <row r="9" spans="1:14" ht="15" x14ac:dyDescent="0.2">
      <c r="A9" s="39" t="str">
        <f>+C4</f>
        <v>x1</v>
      </c>
      <c r="B9" s="39">
        <f>+C3</f>
        <v>3.5</v>
      </c>
      <c r="C9" s="39">
        <f>+C5/$C$5</f>
        <v>1</v>
      </c>
      <c r="D9" s="39">
        <f t="shared" ref="D9:I9" si="0">+D5/$C$5</f>
        <v>0.75</v>
      </c>
      <c r="E9" s="44">
        <f t="shared" si="0"/>
        <v>0</v>
      </c>
      <c r="F9" s="39">
        <f t="shared" si="0"/>
        <v>0.25</v>
      </c>
      <c r="G9" s="39">
        <f t="shared" si="0"/>
        <v>0</v>
      </c>
      <c r="H9" s="39">
        <f t="shared" si="0"/>
        <v>0</v>
      </c>
      <c r="I9" s="39">
        <f t="shared" si="0"/>
        <v>300</v>
      </c>
    </row>
    <row r="10" spans="1:14" ht="15.75" x14ac:dyDescent="0.25">
      <c r="A10" s="35" t="str">
        <f t="shared" ref="A10:B13" si="1">+A6</f>
        <v>d2</v>
      </c>
      <c r="B10" s="35">
        <f t="shared" si="1"/>
        <v>0</v>
      </c>
      <c r="C10" s="45">
        <f>+C9*-$C$6+C6</f>
        <v>0</v>
      </c>
      <c r="D10" s="45">
        <f t="shared" ref="D10:I10" si="2">+D9*-$C$6+D6</f>
        <v>-2.5</v>
      </c>
      <c r="E10" s="45">
        <f t="shared" si="2"/>
        <v>0.5</v>
      </c>
      <c r="F10" s="45">
        <f t="shared" si="2"/>
        <v>-2.5</v>
      </c>
      <c r="G10" s="45">
        <f t="shared" si="2"/>
        <v>1</v>
      </c>
      <c r="H10" s="45">
        <f t="shared" si="2"/>
        <v>0</v>
      </c>
      <c r="I10" s="49">
        <f t="shared" si="2"/>
        <v>0</v>
      </c>
      <c r="J10" t="s">
        <v>24</v>
      </c>
      <c r="N10">
        <f>+I10/E10</f>
        <v>0</v>
      </c>
    </row>
    <row r="11" spans="1:14" ht="15" x14ac:dyDescent="0.2">
      <c r="A11" s="35" t="str">
        <f t="shared" si="1"/>
        <v>d3</v>
      </c>
      <c r="B11" s="35">
        <f t="shared" si="1"/>
        <v>0</v>
      </c>
      <c r="C11" s="35">
        <f>+C9*-$C$7+C7</f>
        <v>0</v>
      </c>
      <c r="D11" s="35">
        <f t="shared" ref="D11:I11" si="3">+D9*-$C$7+D7</f>
        <v>2.75</v>
      </c>
      <c r="E11" s="45">
        <f t="shared" si="3"/>
        <v>6</v>
      </c>
      <c r="F11" s="35">
        <f t="shared" si="3"/>
        <v>-0.75</v>
      </c>
      <c r="G11" s="35">
        <f t="shared" si="3"/>
        <v>0</v>
      </c>
      <c r="H11" s="35">
        <f t="shared" si="3"/>
        <v>1</v>
      </c>
      <c r="I11" s="35">
        <f t="shared" si="3"/>
        <v>4100</v>
      </c>
      <c r="N11">
        <f>+I11/E11</f>
        <v>683.33333333333337</v>
      </c>
    </row>
    <row r="12" spans="1:14" ht="15.75" thickBot="1" x14ac:dyDescent="0.25">
      <c r="A12" s="36" t="str">
        <f t="shared" si="1"/>
        <v>z:</v>
      </c>
      <c r="B12" s="36" t="str">
        <f t="shared" si="1"/>
        <v>zj-cj</v>
      </c>
      <c r="C12" s="36">
        <f>+C9*-$C$8+C8</f>
        <v>0</v>
      </c>
      <c r="D12" s="36">
        <f t="shared" ref="D12:I12" si="4">+D9*-$C$8+D8</f>
        <v>-0.375</v>
      </c>
      <c r="E12" s="46">
        <f t="shared" si="4"/>
        <v>-1.5</v>
      </c>
      <c r="F12" s="36">
        <f t="shared" si="4"/>
        <v>0.875</v>
      </c>
      <c r="G12" s="36">
        <f t="shared" si="4"/>
        <v>0</v>
      </c>
      <c r="H12" s="36">
        <f t="shared" si="4"/>
        <v>0</v>
      </c>
      <c r="I12" s="47">
        <f t="shared" si="4"/>
        <v>1050</v>
      </c>
    </row>
    <row r="13" spans="1:14" ht="15" x14ac:dyDescent="0.2">
      <c r="A13" s="39" t="str">
        <f t="shared" si="1"/>
        <v>x1</v>
      </c>
      <c r="B13" s="39">
        <f t="shared" si="1"/>
        <v>3.5</v>
      </c>
      <c r="C13" s="39">
        <f t="shared" ref="C13:I13" si="5">+C9</f>
        <v>1</v>
      </c>
      <c r="D13" s="44">
        <f t="shared" si="5"/>
        <v>0.75</v>
      </c>
      <c r="E13" s="39">
        <f t="shared" si="5"/>
        <v>0</v>
      </c>
      <c r="F13" s="39">
        <f t="shared" si="5"/>
        <v>0.25</v>
      </c>
      <c r="G13" s="39">
        <f t="shared" si="5"/>
        <v>0</v>
      </c>
      <c r="H13" s="39">
        <f t="shared" si="5"/>
        <v>0</v>
      </c>
      <c r="I13" s="39">
        <f t="shared" si="5"/>
        <v>300</v>
      </c>
      <c r="N13">
        <f>+I13/D13</f>
        <v>400</v>
      </c>
    </row>
    <row r="14" spans="1:14" ht="15.75" x14ac:dyDescent="0.25">
      <c r="A14" s="35" t="str">
        <f>+E4</f>
        <v>x3</v>
      </c>
      <c r="B14" s="35">
        <f>+E3</f>
        <v>1.5</v>
      </c>
      <c r="C14" s="35">
        <f t="shared" ref="C14:I14" si="6">+C10/$E$10</f>
        <v>0</v>
      </c>
      <c r="D14" s="45">
        <f t="shared" si="6"/>
        <v>-5</v>
      </c>
      <c r="E14" s="35">
        <f t="shared" si="6"/>
        <v>1</v>
      </c>
      <c r="F14" s="35">
        <f t="shared" si="6"/>
        <v>-5</v>
      </c>
      <c r="G14" s="35">
        <f t="shared" si="6"/>
        <v>2</v>
      </c>
      <c r="H14" s="35">
        <f t="shared" si="6"/>
        <v>0</v>
      </c>
      <c r="I14" s="50">
        <f t="shared" si="6"/>
        <v>0</v>
      </c>
      <c r="J14" t="s">
        <v>26</v>
      </c>
    </row>
    <row r="15" spans="1:14" ht="15" x14ac:dyDescent="0.2">
      <c r="A15" s="35" t="str">
        <f t="shared" ref="A15:B18" si="7">+A11</f>
        <v>d3</v>
      </c>
      <c r="B15" s="35">
        <f t="shared" si="7"/>
        <v>0</v>
      </c>
      <c r="C15" s="45">
        <f t="shared" ref="C15:I15" si="8">+C14*-$E$11+C11</f>
        <v>0</v>
      </c>
      <c r="D15" s="45">
        <f t="shared" si="8"/>
        <v>32.75</v>
      </c>
      <c r="E15" s="45">
        <f t="shared" si="8"/>
        <v>0</v>
      </c>
      <c r="F15" s="45">
        <f t="shared" si="8"/>
        <v>29.25</v>
      </c>
      <c r="G15" s="45">
        <f t="shared" si="8"/>
        <v>-12</v>
      </c>
      <c r="H15" s="45">
        <f t="shared" si="8"/>
        <v>1</v>
      </c>
      <c r="I15" s="45">
        <f t="shared" si="8"/>
        <v>4100</v>
      </c>
      <c r="N15">
        <f>+I15/D15</f>
        <v>125.19083969465649</v>
      </c>
    </row>
    <row r="16" spans="1:14" ht="15.75" thickBot="1" x14ac:dyDescent="0.25">
      <c r="A16" s="36" t="str">
        <f t="shared" si="7"/>
        <v>z:</v>
      </c>
      <c r="B16" s="36" t="str">
        <f t="shared" si="7"/>
        <v>zj-cj</v>
      </c>
      <c r="C16" s="36">
        <f t="shared" ref="C16:I16" si="9">+C14*-$E$12+C12</f>
        <v>0</v>
      </c>
      <c r="D16" s="46">
        <f t="shared" si="9"/>
        <v>-7.875</v>
      </c>
      <c r="E16" s="36">
        <f t="shared" si="9"/>
        <v>0</v>
      </c>
      <c r="F16" s="36">
        <f t="shared" si="9"/>
        <v>-6.625</v>
      </c>
      <c r="G16" s="36">
        <f t="shared" si="9"/>
        <v>3</v>
      </c>
      <c r="H16" s="36">
        <f t="shared" si="9"/>
        <v>0</v>
      </c>
      <c r="I16" s="47">
        <f t="shared" si="9"/>
        <v>1050</v>
      </c>
    </row>
    <row r="17" spans="1:13" ht="15" x14ac:dyDescent="0.2">
      <c r="A17" s="39" t="str">
        <f t="shared" si="7"/>
        <v>x1</v>
      </c>
      <c r="B17" s="39">
        <f t="shared" si="7"/>
        <v>3.5</v>
      </c>
      <c r="C17" s="39">
        <f t="shared" ref="C17:I17" si="10">+C19*-$D$13+C13</f>
        <v>1</v>
      </c>
      <c r="D17" s="39">
        <f t="shared" si="10"/>
        <v>0</v>
      </c>
      <c r="E17" s="39">
        <f t="shared" si="10"/>
        <v>0</v>
      </c>
      <c r="F17" s="39">
        <f t="shared" si="10"/>
        <v>-0.41984732824427484</v>
      </c>
      <c r="G17" s="39">
        <f t="shared" si="10"/>
        <v>0.27480916030534353</v>
      </c>
      <c r="H17" s="39">
        <f t="shared" si="10"/>
        <v>-2.2900763358778626E-2</v>
      </c>
      <c r="I17" s="39">
        <f t="shared" si="10"/>
        <v>206.10687022900763</v>
      </c>
    </row>
    <row r="18" spans="1:13" ht="15" x14ac:dyDescent="0.2">
      <c r="A18" s="35" t="str">
        <f t="shared" si="7"/>
        <v>x3</v>
      </c>
      <c r="B18" s="35">
        <f t="shared" si="7"/>
        <v>1.5</v>
      </c>
      <c r="C18" s="35">
        <f t="shared" ref="C18:I18" si="11">+C19*-$D$14+C14</f>
        <v>0</v>
      </c>
      <c r="D18" s="35">
        <f t="shared" si="11"/>
        <v>0</v>
      </c>
      <c r="E18" s="35">
        <f t="shared" si="11"/>
        <v>1</v>
      </c>
      <c r="F18" s="35">
        <f t="shared" si="11"/>
        <v>-0.53435114503816727</v>
      </c>
      <c r="G18" s="35">
        <f t="shared" si="11"/>
        <v>0.16793893129770998</v>
      </c>
      <c r="H18" s="35">
        <f t="shared" si="11"/>
        <v>0.15267175572519084</v>
      </c>
      <c r="I18" s="35">
        <f t="shared" si="11"/>
        <v>625.95419847328242</v>
      </c>
      <c r="M18" s="48" t="s">
        <v>25</v>
      </c>
    </row>
    <row r="19" spans="1:13" ht="15" x14ac:dyDescent="0.2">
      <c r="A19" s="35" t="str">
        <f>+D4</f>
        <v>x2</v>
      </c>
      <c r="B19" s="35">
        <f>+D3</f>
        <v>3</v>
      </c>
      <c r="C19" s="35">
        <f t="shared" ref="C19:I19" si="12">+C15/$D$15</f>
        <v>0</v>
      </c>
      <c r="D19" s="35">
        <f t="shared" si="12"/>
        <v>1</v>
      </c>
      <c r="E19" s="35">
        <f t="shared" si="12"/>
        <v>0</v>
      </c>
      <c r="F19" s="35">
        <f t="shared" si="12"/>
        <v>0.89312977099236646</v>
      </c>
      <c r="G19" s="35">
        <f t="shared" si="12"/>
        <v>-0.36641221374045801</v>
      </c>
      <c r="H19" s="35">
        <f t="shared" si="12"/>
        <v>3.0534351145038167E-2</v>
      </c>
      <c r="I19" s="35">
        <f t="shared" si="12"/>
        <v>125.19083969465649</v>
      </c>
    </row>
    <row r="20" spans="1:13" ht="15.75" thickBot="1" x14ac:dyDescent="0.25">
      <c r="A20" s="36" t="str">
        <f>+A16</f>
        <v>z:</v>
      </c>
      <c r="B20" s="36" t="str">
        <f>+B16</f>
        <v>zj-cj</v>
      </c>
      <c r="C20" s="36">
        <f t="shared" ref="C20:I20" si="13">+C19*-$D$16+C16</f>
        <v>0</v>
      </c>
      <c r="D20" s="36">
        <f t="shared" si="13"/>
        <v>0</v>
      </c>
      <c r="E20" s="36">
        <f t="shared" si="13"/>
        <v>0</v>
      </c>
      <c r="F20" s="36">
        <f t="shared" si="13"/>
        <v>0.40839694656488579</v>
      </c>
      <c r="G20" s="36">
        <f t="shared" si="13"/>
        <v>0.11450381679389299</v>
      </c>
      <c r="H20" s="36">
        <f t="shared" si="13"/>
        <v>0.24045801526717556</v>
      </c>
      <c r="I20" s="36">
        <f t="shared" si="13"/>
        <v>2035.8778625954199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Nekonecne vela opt. ries. </vt:lpstr>
      <vt:lpstr>NV OR graficky</vt:lpstr>
      <vt:lpstr>Nema konecne OR</vt:lpstr>
      <vt:lpstr>NK OR graficky</vt:lpstr>
      <vt:lpstr>Nema riesenie</vt:lpstr>
      <vt:lpstr>NR graficky</vt:lpstr>
      <vt:lpstr>Degenerovane riesenia</vt:lpstr>
      <vt:lpstr>Degenerovane riesenia-vypocet</vt:lpstr>
      <vt:lpstr>'Degenerovane riesenia-vypocet'!Oblasť_tlače</vt:lpstr>
    </vt:vector>
  </TitlesOfParts>
  <Company>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FANDEL</dc:creator>
  <cp:lastModifiedBy>mPriezvisko</cp:lastModifiedBy>
  <cp:lastPrinted>2020-03-02T08:28:49Z</cp:lastPrinted>
  <dcterms:created xsi:type="dcterms:W3CDTF">2009-02-23T08:55:41Z</dcterms:created>
  <dcterms:modified xsi:type="dcterms:W3CDTF">2020-03-02T08:51:38Z</dcterms:modified>
</cp:coreProperties>
</file>