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17.xml" ContentType="application/vnd.openxmlformats-officedocument.drawingml.chartshapes+xml"/>
  <Override PartName="/xl/drawings/drawing18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15.xml" ContentType="application/vnd.openxmlformats-officedocument.drawingml.chartshapes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475" windowHeight="7740" activeTab="1"/>
  </bookViews>
  <sheets>
    <sheet name="SR" sheetId="1" r:id="rId1"/>
    <sheet name="EUR" sheetId="2" r:id="rId2"/>
    <sheet name="grafSR" sheetId="3" r:id="rId3"/>
    <sheet name="grafy-EU" sheetId="4" r:id="rId4"/>
    <sheet name="ODP" sheetId="5" r:id="rId5"/>
  </sheets>
  <definedNames>
    <definedName name="_xlnm._FilterDatabase" localSheetId="1" hidden="1">EUR!$H$4:$I$17</definedName>
  </definedNames>
  <calcPr calcId="125725"/>
</workbook>
</file>

<file path=xl/calcChain.xml><?xml version="1.0" encoding="utf-8"?>
<calcChain xmlns="http://schemas.openxmlformats.org/spreadsheetml/2006/main">
  <c r="E38" i="2"/>
  <c r="E19"/>
  <c r="E58"/>
  <c r="E79"/>
  <c r="D99"/>
  <c r="D80"/>
  <c r="D60"/>
  <c r="D39"/>
  <c r="D20"/>
  <c r="F57"/>
  <c r="F56"/>
  <c r="F55"/>
  <c r="F54"/>
  <c r="F47"/>
  <c r="F48"/>
  <c r="F49"/>
  <c r="F50"/>
  <c r="F51"/>
  <c r="F52"/>
  <c r="F53"/>
  <c r="F46"/>
  <c r="F45"/>
  <c r="F44"/>
  <c r="F37"/>
  <c r="F36"/>
  <c r="F35"/>
  <c r="F34"/>
  <c r="F27"/>
  <c r="F28"/>
  <c r="F29"/>
  <c r="F30"/>
  <c r="F31"/>
  <c r="F32"/>
  <c r="F33"/>
  <c r="F26"/>
  <c r="F25"/>
  <c r="F24"/>
  <c r="F18"/>
  <c r="F17"/>
  <c r="F16"/>
  <c r="F15"/>
  <c r="F8"/>
  <c r="F9"/>
  <c r="F10"/>
  <c r="F11"/>
  <c r="F12"/>
  <c r="F13"/>
  <c r="F14"/>
  <c r="F7"/>
  <c r="F6"/>
  <c r="F5"/>
  <c r="F97"/>
  <c r="F96"/>
  <c r="F95"/>
  <c r="F94"/>
  <c r="F87"/>
  <c r="F88"/>
  <c r="F89"/>
  <c r="F90"/>
  <c r="F91"/>
  <c r="F92"/>
  <c r="F93"/>
  <c r="F86"/>
  <c r="F85"/>
  <c r="F84"/>
  <c r="F78"/>
  <c r="F77"/>
  <c r="F76"/>
  <c r="F75"/>
  <c r="F68"/>
  <c r="F69"/>
  <c r="F70"/>
  <c r="F71"/>
  <c r="F72"/>
  <c r="F73"/>
  <c r="F74"/>
  <c r="F67"/>
  <c r="F66"/>
  <c r="F65"/>
</calcChain>
</file>

<file path=xl/sharedStrings.xml><?xml version="1.0" encoding="utf-8"?>
<sst xmlns="http://schemas.openxmlformats.org/spreadsheetml/2006/main" count="212" uniqueCount="54">
  <si>
    <t>Mäso spolu</t>
  </si>
  <si>
    <t>Mlieko a mliečne výrobky</t>
  </si>
  <si>
    <t>Vajcia</t>
  </si>
  <si>
    <t>Ovocie</t>
  </si>
  <si>
    <t>Zelenina a zeleninové výrobky</t>
  </si>
  <si>
    <t>Ovocie a ovocné výrobky</t>
  </si>
  <si>
    <t>Spotreba vybraných druhov potravín v SR na 1 obyvateľa (v kg)</t>
  </si>
  <si>
    <t>Bulharsko</t>
  </si>
  <si>
    <t>Česká republika</t>
  </si>
  <si>
    <t>Francúzsko</t>
  </si>
  <si>
    <t>Nemecko</t>
  </si>
  <si>
    <t>Grécko</t>
  </si>
  <si>
    <t>Maďarsko</t>
  </si>
  <si>
    <t>Taliansko</t>
  </si>
  <si>
    <t>Nórsko</t>
  </si>
  <si>
    <t>Poľsko</t>
  </si>
  <si>
    <t>Rumunsko</t>
  </si>
  <si>
    <t>Slovenská republika</t>
  </si>
  <si>
    <t>Slovinsko</t>
  </si>
  <si>
    <t>Španielsko</t>
  </si>
  <si>
    <t>Veľká Británia</t>
  </si>
  <si>
    <t>-</t>
  </si>
  <si>
    <t>zelenina</t>
  </si>
  <si>
    <t>mlieko</t>
  </si>
  <si>
    <t>mäso</t>
  </si>
  <si>
    <t>vajcia</t>
  </si>
  <si>
    <t>graf 1 Spotreba mäsa v SR</t>
  </si>
  <si>
    <t>graf 2 spotreba mlieka a mliečnych výrobkov v SR</t>
  </si>
  <si>
    <t>graf 3 spotreba vajec v SR</t>
  </si>
  <si>
    <t>graf 4 spotreba zeleniny a zeleninových výrobkov</t>
  </si>
  <si>
    <t>graf 5 spotreba ovocia a ovocných výrobkov</t>
  </si>
  <si>
    <t>graf 1 Spotreba ovocia</t>
  </si>
  <si>
    <t>graf 2 spotreba zeleniny</t>
  </si>
  <si>
    <t>graf 1.1 spotreba ovocia poradie r 2007</t>
  </si>
  <si>
    <t>poradie zelenina 2007</t>
  </si>
  <si>
    <t>poradie mlieko 2007</t>
  </si>
  <si>
    <t xml:space="preserve">spotreba mlieka </t>
  </si>
  <si>
    <t>spotreba vajec</t>
  </si>
  <si>
    <t>poradie vajcia</t>
  </si>
  <si>
    <t>spotreba mäsa</t>
  </si>
  <si>
    <t>poradie mäso 2007</t>
  </si>
  <si>
    <t>Druh potraviny</t>
  </si>
  <si>
    <t>odporúčaná dávka potravín (ODP)</t>
  </si>
  <si>
    <t>prípustný interval racionálnej spotreby v kg/obyvateľ/rok</t>
  </si>
  <si>
    <t>Mäso</t>
  </si>
  <si>
    <t>51,6 - 63,0</t>
  </si>
  <si>
    <t>206,0 - 240,0</t>
  </si>
  <si>
    <t>Zelenina</t>
  </si>
  <si>
    <t>116,9 - 138,9</t>
  </si>
  <si>
    <t>86,7 - 106,7</t>
  </si>
  <si>
    <t>rok 2010</t>
  </si>
  <si>
    <t>rok 1990</t>
  </si>
  <si>
    <t>priemer</t>
  </si>
  <si>
    <t>priemer za sledované krajiny v roku 2007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</si>
</sst>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u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0" fontId="0" fillId="0" borderId="0" xfId="0" applyNumberFormat="1"/>
    <xf numFmtId="0" fontId="6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EUR!$I$23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EUR!$H$24:$H$37</c:f>
              <c:strCache>
                <c:ptCount val="14"/>
                <c:pt idx="0">
                  <c:v>Grécko</c:v>
                </c:pt>
                <c:pt idx="1">
                  <c:v>Španielsko</c:v>
                </c:pt>
                <c:pt idx="2">
                  <c:v>Taliansko</c:v>
                </c:pt>
                <c:pt idx="3">
                  <c:v>Rumunsko</c:v>
                </c:pt>
                <c:pt idx="4">
                  <c:v>Poľsko</c:v>
                </c:pt>
                <c:pt idx="5">
                  <c:v>Maďarsko</c:v>
                </c:pt>
                <c:pt idx="6">
                  <c:v>Francúzsko</c:v>
                </c:pt>
                <c:pt idx="7">
                  <c:v>Nemecko</c:v>
                </c:pt>
                <c:pt idx="8">
                  <c:v>Veľká Británia</c:v>
                </c:pt>
                <c:pt idx="9">
                  <c:v>Slovenská republika</c:v>
                </c:pt>
                <c:pt idx="10">
                  <c:v>Nórsko</c:v>
                </c:pt>
                <c:pt idx="11">
                  <c:v>Slovinsko</c:v>
                </c:pt>
                <c:pt idx="12">
                  <c:v>Česká republika</c:v>
                </c:pt>
                <c:pt idx="13">
                  <c:v>Bulharsko</c:v>
                </c:pt>
              </c:strCache>
            </c:strRef>
          </c:cat>
          <c:val>
            <c:numRef>
              <c:f>EUR!$I$24:$I$37</c:f>
              <c:numCache>
                <c:formatCode>General</c:formatCode>
                <c:ptCount val="14"/>
                <c:pt idx="0">
                  <c:v>240.7</c:v>
                </c:pt>
                <c:pt idx="1">
                  <c:v>155.75</c:v>
                </c:pt>
                <c:pt idx="2">
                  <c:v>151.9</c:v>
                </c:pt>
                <c:pt idx="3">
                  <c:v>151.36000000000001</c:v>
                </c:pt>
                <c:pt idx="4">
                  <c:v>130.26</c:v>
                </c:pt>
                <c:pt idx="5">
                  <c:v>110.08</c:v>
                </c:pt>
                <c:pt idx="6">
                  <c:v>98.2</c:v>
                </c:pt>
                <c:pt idx="7">
                  <c:v>94.46</c:v>
                </c:pt>
                <c:pt idx="8">
                  <c:v>91.82</c:v>
                </c:pt>
                <c:pt idx="9">
                  <c:v>89.81</c:v>
                </c:pt>
                <c:pt idx="10">
                  <c:v>78.3</c:v>
                </c:pt>
                <c:pt idx="11">
                  <c:v>77.38</c:v>
                </c:pt>
                <c:pt idx="12">
                  <c:v>74.92</c:v>
                </c:pt>
                <c:pt idx="13">
                  <c:v>74.680000000000007</c:v>
                </c:pt>
              </c:numCache>
            </c:numRef>
          </c:val>
        </c:ser>
        <c:axId val="49555328"/>
        <c:axId val="49556864"/>
      </c:barChart>
      <c:catAx>
        <c:axId val="49555328"/>
        <c:scaling>
          <c:orientation val="minMax"/>
        </c:scaling>
        <c:axPos val="l"/>
        <c:tickLblPos val="nextTo"/>
        <c:crossAx val="49556864"/>
        <c:crosses val="autoZero"/>
        <c:auto val="1"/>
        <c:lblAlgn val="ctr"/>
        <c:lblOffset val="100"/>
      </c:catAx>
      <c:valAx>
        <c:axId val="49556864"/>
        <c:scaling>
          <c:orientation val="minMax"/>
        </c:scaling>
        <c:axPos val="b"/>
        <c:majorGridlines/>
        <c:numFmt formatCode="General" sourceLinked="1"/>
        <c:tickLblPos val="nextTo"/>
        <c:crossAx val="49555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34677996500437475"/>
          <c:y val="4.3137254901960784E-2"/>
          <c:w val="0.60154636920384952"/>
          <c:h val="0.73929072101281468"/>
        </c:manualLayout>
      </c:layout>
      <c:barChart>
        <c:barDir val="bar"/>
        <c:grouping val="clustered"/>
        <c:ser>
          <c:idx val="0"/>
          <c:order val="0"/>
          <c:dPt>
            <c:idx val="1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cat>
            <c:strRef>
              <c:f>EUR!$H$4:$H$17</c:f>
              <c:strCache>
                <c:ptCount val="14"/>
                <c:pt idx="0">
                  <c:v>Grécko</c:v>
                </c:pt>
                <c:pt idx="1">
                  <c:v>Taliansko</c:v>
                </c:pt>
                <c:pt idx="2">
                  <c:v>Nórsko</c:v>
                </c:pt>
                <c:pt idx="3">
                  <c:v>Veľká Británia</c:v>
                </c:pt>
                <c:pt idx="4">
                  <c:v>Slovinsko</c:v>
                </c:pt>
                <c:pt idx="5">
                  <c:v>Francúzsko</c:v>
                </c:pt>
                <c:pt idx="6">
                  <c:v>Španielsko</c:v>
                </c:pt>
                <c:pt idx="7">
                  <c:v>Nemecko</c:v>
                </c:pt>
                <c:pt idx="8">
                  <c:v>Maďarsko</c:v>
                </c:pt>
                <c:pt idx="9">
                  <c:v>Česká republika</c:v>
                </c:pt>
                <c:pt idx="10">
                  <c:v>Slovenská republika</c:v>
                </c:pt>
                <c:pt idx="11">
                  <c:v>Rumunsko</c:v>
                </c:pt>
                <c:pt idx="12">
                  <c:v>Bulharsko</c:v>
                </c:pt>
                <c:pt idx="13">
                  <c:v>Poľsko</c:v>
                </c:pt>
              </c:strCache>
            </c:strRef>
          </c:cat>
          <c:val>
            <c:numRef>
              <c:f>EUR!$I$4:$I$17</c:f>
              <c:numCache>
                <c:formatCode>General</c:formatCode>
                <c:ptCount val="14"/>
                <c:pt idx="0">
                  <c:v>164.26</c:v>
                </c:pt>
                <c:pt idx="1">
                  <c:v>144.16999999999999</c:v>
                </c:pt>
                <c:pt idx="2">
                  <c:v>142.49</c:v>
                </c:pt>
                <c:pt idx="3">
                  <c:v>127.23</c:v>
                </c:pt>
                <c:pt idx="4">
                  <c:v>120.51</c:v>
                </c:pt>
                <c:pt idx="5">
                  <c:v>116.84</c:v>
                </c:pt>
                <c:pt idx="6">
                  <c:v>88.04</c:v>
                </c:pt>
                <c:pt idx="7">
                  <c:v>88</c:v>
                </c:pt>
                <c:pt idx="8">
                  <c:v>85.01</c:v>
                </c:pt>
                <c:pt idx="9">
                  <c:v>70.680000000000007</c:v>
                </c:pt>
                <c:pt idx="10">
                  <c:v>65.03</c:v>
                </c:pt>
                <c:pt idx="11">
                  <c:v>58.77</c:v>
                </c:pt>
                <c:pt idx="12">
                  <c:v>57.97</c:v>
                </c:pt>
                <c:pt idx="13">
                  <c:v>50.01</c:v>
                </c:pt>
              </c:numCache>
            </c:numRef>
          </c:val>
        </c:ser>
        <c:axId val="72121728"/>
        <c:axId val="72148096"/>
      </c:barChart>
      <c:catAx>
        <c:axId val="72121728"/>
        <c:scaling>
          <c:orientation val="minMax"/>
        </c:scaling>
        <c:axPos val="l"/>
        <c:tickLblPos val="nextTo"/>
        <c:crossAx val="72148096"/>
        <c:crosses val="autoZero"/>
        <c:auto val="1"/>
        <c:lblAlgn val="ctr"/>
        <c:lblOffset val="100"/>
      </c:catAx>
      <c:valAx>
        <c:axId val="72148096"/>
        <c:scaling>
          <c:orientation val="minMax"/>
        </c:scaling>
        <c:axPos val="b"/>
        <c:majorGridlines/>
        <c:numFmt formatCode="General" sourceLinked="1"/>
        <c:tickLblPos val="nextTo"/>
        <c:crossAx val="7212172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32233012540099176"/>
          <c:y val="4.7159699892818922E-2"/>
          <c:w val="0.6284568595592217"/>
          <c:h val="0.73212919124659315"/>
        </c:manualLayout>
      </c:layout>
      <c:barChart>
        <c:barDir val="bar"/>
        <c:grouping val="clustered"/>
        <c:ser>
          <c:idx val="0"/>
          <c:order val="0"/>
          <c:dPt>
            <c:idx val="9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cat>
            <c:strRef>
              <c:f>EUR!$H$24:$H$37</c:f>
              <c:strCache>
                <c:ptCount val="14"/>
                <c:pt idx="0">
                  <c:v>Grécko</c:v>
                </c:pt>
                <c:pt idx="1">
                  <c:v>Španielsko</c:v>
                </c:pt>
                <c:pt idx="2">
                  <c:v>Taliansko</c:v>
                </c:pt>
                <c:pt idx="3">
                  <c:v>Rumunsko</c:v>
                </c:pt>
                <c:pt idx="4">
                  <c:v>Poľsko</c:v>
                </c:pt>
                <c:pt idx="5">
                  <c:v>Maďarsko</c:v>
                </c:pt>
                <c:pt idx="6">
                  <c:v>Francúzsko</c:v>
                </c:pt>
                <c:pt idx="7">
                  <c:v>Nemecko</c:v>
                </c:pt>
                <c:pt idx="8">
                  <c:v>Veľká Británia</c:v>
                </c:pt>
                <c:pt idx="9">
                  <c:v>Slovenská republika</c:v>
                </c:pt>
                <c:pt idx="10">
                  <c:v>Nórsko</c:v>
                </c:pt>
                <c:pt idx="11">
                  <c:v>Slovinsko</c:v>
                </c:pt>
                <c:pt idx="12">
                  <c:v>Česká republika</c:v>
                </c:pt>
                <c:pt idx="13">
                  <c:v>Bulharsko</c:v>
                </c:pt>
              </c:strCache>
            </c:strRef>
          </c:cat>
          <c:val>
            <c:numRef>
              <c:f>EUR!$I$24:$I$37</c:f>
              <c:numCache>
                <c:formatCode>General</c:formatCode>
                <c:ptCount val="14"/>
                <c:pt idx="0">
                  <c:v>240.7</c:v>
                </c:pt>
                <c:pt idx="1">
                  <c:v>155.75</c:v>
                </c:pt>
                <c:pt idx="2">
                  <c:v>151.9</c:v>
                </c:pt>
                <c:pt idx="3">
                  <c:v>151.36000000000001</c:v>
                </c:pt>
                <c:pt idx="4">
                  <c:v>130.26</c:v>
                </c:pt>
                <c:pt idx="5">
                  <c:v>110.08</c:v>
                </c:pt>
                <c:pt idx="6">
                  <c:v>98.2</c:v>
                </c:pt>
                <c:pt idx="7">
                  <c:v>94.46</c:v>
                </c:pt>
                <c:pt idx="8">
                  <c:v>91.82</c:v>
                </c:pt>
                <c:pt idx="9">
                  <c:v>89.81</c:v>
                </c:pt>
                <c:pt idx="10">
                  <c:v>78.3</c:v>
                </c:pt>
                <c:pt idx="11">
                  <c:v>77.38</c:v>
                </c:pt>
                <c:pt idx="12">
                  <c:v>74.92</c:v>
                </c:pt>
                <c:pt idx="13">
                  <c:v>74.680000000000007</c:v>
                </c:pt>
              </c:numCache>
            </c:numRef>
          </c:val>
        </c:ser>
        <c:axId val="85922176"/>
        <c:axId val="85923712"/>
      </c:barChart>
      <c:catAx>
        <c:axId val="85922176"/>
        <c:scaling>
          <c:orientation val="minMax"/>
        </c:scaling>
        <c:axPos val="l"/>
        <c:tickLblPos val="nextTo"/>
        <c:crossAx val="85923712"/>
        <c:crosses val="autoZero"/>
        <c:auto val="1"/>
        <c:lblAlgn val="ctr"/>
        <c:lblOffset val="100"/>
      </c:catAx>
      <c:valAx>
        <c:axId val="85923712"/>
        <c:scaling>
          <c:orientation val="minMax"/>
        </c:scaling>
        <c:axPos val="b"/>
        <c:majorGridlines/>
        <c:numFmt formatCode="General" sourceLinked="1"/>
        <c:tickLblPos val="nextTo"/>
        <c:crossAx val="8592217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13494325533252027"/>
          <c:y val="4.3667727374786122E-2"/>
          <c:w val="0.7376753169938276"/>
          <c:h val="0.56351349886573865"/>
        </c:manualLayout>
      </c:layout>
      <c:barChart>
        <c:barDir val="col"/>
        <c:grouping val="clustered"/>
        <c:ser>
          <c:idx val="0"/>
          <c:order val="0"/>
          <c:tx>
            <c:strRef>
              <c:f>EUR!$B$43</c:f>
              <c:strCache>
                <c:ptCount val="1"/>
                <c:pt idx="0">
                  <c:v>1990</c:v>
                </c:pt>
              </c:strCache>
            </c:strRef>
          </c:tx>
          <c:cat>
            <c:strRef>
              <c:f>EUR!$A$44:$A$57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EUR!$B$44:$B$57</c:f>
              <c:numCache>
                <c:formatCode>General</c:formatCode>
                <c:ptCount val="14"/>
                <c:pt idx="0">
                  <c:v>147.47999999999999</c:v>
                </c:pt>
                <c:pt idx="1">
                  <c:v>0</c:v>
                </c:pt>
                <c:pt idx="2">
                  <c:v>267.27</c:v>
                </c:pt>
                <c:pt idx="3">
                  <c:v>223.49</c:v>
                </c:pt>
                <c:pt idx="4">
                  <c:v>226.13</c:v>
                </c:pt>
                <c:pt idx="5">
                  <c:v>175.5</c:v>
                </c:pt>
                <c:pt idx="6">
                  <c:v>254.92</c:v>
                </c:pt>
                <c:pt idx="7">
                  <c:v>274.51</c:v>
                </c:pt>
                <c:pt idx="8">
                  <c:v>231.84</c:v>
                </c:pt>
                <c:pt idx="9">
                  <c:v>145.79</c:v>
                </c:pt>
                <c:pt idx="10">
                  <c:v>0</c:v>
                </c:pt>
                <c:pt idx="11">
                  <c:v>0</c:v>
                </c:pt>
                <c:pt idx="12">
                  <c:v>151.82</c:v>
                </c:pt>
                <c:pt idx="13">
                  <c:v>232.19</c:v>
                </c:pt>
              </c:numCache>
            </c:numRef>
          </c:val>
        </c:ser>
        <c:ser>
          <c:idx val="1"/>
          <c:order val="1"/>
          <c:tx>
            <c:strRef>
              <c:f>EUR!$C$43</c:f>
              <c:strCache>
                <c:ptCount val="1"/>
                <c:pt idx="0">
                  <c:v>2000</c:v>
                </c:pt>
              </c:strCache>
            </c:strRef>
          </c:tx>
          <c:cat>
            <c:strRef>
              <c:f>EUR!$A$44:$A$57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EUR!$C$44:$C$57</c:f>
              <c:numCache>
                <c:formatCode>General</c:formatCode>
                <c:ptCount val="14"/>
                <c:pt idx="0">
                  <c:v>169.55</c:v>
                </c:pt>
                <c:pt idx="1">
                  <c:v>205.96</c:v>
                </c:pt>
                <c:pt idx="2">
                  <c:v>264.39999999999998</c:v>
                </c:pt>
                <c:pt idx="3">
                  <c:v>229.65</c:v>
                </c:pt>
                <c:pt idx="4">
                  <c:v>262.26</c:v>
                </c:pt>
                <c:pt idx="5">
                  <c:v>160.41999999999999</c:v>
                </c:pt>
                <c:pt idx="6">
                  <c:v>275.7</c:v>
                </c:pt>
                <c:pt idx="7">
                  <c:v>264.44</c:v>
                </c:pt>
                <c:pt idx="8">
                  <c:v>192.01</c:v>
                </c:pt>
                <c:pt idx="9">
                  <c:v>199.2</c:v>
                </c:pt>
                <c:pt idx="10">
                  <c:v>112.99</c:v>
                </c:pt>
                <c:pt idx="11">
                  <c:v>222.03</c:v>
                </c:pt>
                <c:pt idx="12">
                  <c:v>168.08</c:v>
                </c:pt>
                <c:pt idx="13">
                  <c:v>221.79</c:v>
                </c:pt>
              </c:numCache>
            </c:numRef>
          </c:val>
        </c:ser>
        <c:ser>
          <c:idx val="2"/>
          <c:order val="2"/>
          <c:tx>
            <c:strRef>
              <c:f>EUR!$D$43</c:f>
              <c:strCache>
                <c:ptCount val="1"/>
                <c:pt idx="0">
                  <c:v>2005</c:v>
                </c:pt>
              </c:strCache>
            </c:strRef>
          </c:tx>
          <c:cat>
            <c:strRef>
              <c:f>EUR!$A$44:$A$57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EUR!$D$44:$D$57</c:f>
              <c:numCache>
                <c:formatCode>General</c:formatCode>
                <c:ptCount val="14"/>
                <c:pt idx="0">
                  <c:v>158.09</c:v>
                </c:pt>
                <c:pt idx="1">
                  <c:v>214.62</c:v>
                </c:pt>
                <c:pt idx="2">
                  <c:v>261.95</c:v>
                </c:pt>
                <c:pt idx="3">
                  <c:v>247.19</c:v>
                </c:pt>
                <c:pt idx="4">
                  <c:v>270.83</c:v>
                </c:pt>
                <c:pt idx="5">
                  <c:v>167.98</c:v>
                </c:pt>
                <c:pt idx="6">
                  <c:v>264.95</c:v>
                </c:pt>
                <c:pt idx="7">
                  <c:v>259.13</c:v>
                </c:pt>
                <c:pt idx="8">
                  <c:v>176.09</c:v>
                </c:pt>
                <c:pt idx="9">
                  <c:v>248.82</c:v>
                </c:pt>
                <c:pt idx="10">
                  <c:v>125.79</c:v>
                </c:pt>
                <c:pt idx="11">
                  <c:v>242.82</c:v>
                </c:pt>
                <c:pt idx="12">
                  <c:v>167.53</c:v>
                </c:pt>
                <c:pt idx="13">
                  <c:v>248.86</c:v>
                </c:pt>
              </c:numCache>
            </c:numRef>
          </c:val>
        </c:ser>
        <c:ser>
          <c:idx val="3"/>
          <c:order val="3"/>
          <c:tx>
            <c:strRef>
              <c:f>EUR!$E$43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EUR!$A$44:$A$57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EUR!$E$44:$E$57</c:f>
              <c:numCache>
                <c:formatCode>General</c:formatCode>
                <c:ptCount val="14"/>
                <c:pt idx="0">
                  <c:v>151.75</c:v>
                </c:pt>
                <c:pt idx="1">
                  <c:v>195.47</c:v>
                </c:pt>
                <c:pt idx="2">
                  <c:v>260.48</c:v>
                </c:pt>
                <c:pt idx="3">
                  <c:v>247.24</c:v>
                </c:pt>
                <c:pt idx="4">
                  <c:v>314.69</c:v>
                </c:pt>
                <c:pt idx="5">
                  <c:v>175.59</c:v>
                </c:pt>
                <c:pt idx="6">
                  <c:v>256.08</c:v>
                </c:pt>
                <c:pt idx="7">
                  <c:v>261.52</c:v>
                </c:pt>
                <c:pt idx="8">
                  <c:v>198.51</c:v>
                </c:pt>
                <c:pt idx="9">
                  <c:v>266.19</c:v>
                </c:pt>
                <c:pt idx="10">
                  <c:v>130.1</c:v>
                </c:pt>
                <c:pt idx="11">
                  <c:v>264.44</c:v>
                </c:pt>
                <c:pt idx="12">
                  <c:v>177.49</c:v>
                </c:pt>
                <c:pt idx="13">
                  <c:v>241.47</c:v>
                </c:pt>
              </c:numCache>
            </c:numRef>
          </c:val>
        </c:ser>
        <c:axId val="85961728"/>
        <c:axId val="85865216"/>
      </c:barChart>
      <c:catAx>
        <c:axId val="85961728"/>
        <c:scaling>
          <c:orientation val="minMax"/>
        </c:scaling>
        <c:axPos val="b"/>
        <c:tickLblPos val="nextTo"/>
        <c:crossAx val="85865216"/>
        <c:crosses val="autoZero"/>
        <c:auto val="1"/>
        <c:lblAlgn val="ctr"/>
        <c:lblOffset val="100"/>
      </c:catAx>
      <c:valAx>
        <c:axId val="85865216"/>
        <c:scaling>
          <c:orientation val="minMax"/>
        </c:scaling>
        <c:axPos val="l"/>
        <c:majorGridlines/>
        <c:numFmt formatCode="General" sourceLinked="1"/>
        <c:tickLblPos val="nextTo"/>
        <c:crossAx val="859617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13996661194735821"/>
          <c:y val="4.4995013921132275E-2"/>
          <c:w val="0.73220184932713794"/>
          <c:h val="0.52998300744321869"/>
        </c:manualLayout>
      </c:layout>
      <c:barChart>
        <c:barDir val="col"/>
        <c:grouping val="clustered"/>
        <c:ser>
          <c:idx val="0"/>
          <c:order val="0"/>
          <c:tx>
            <c:strRef>
              <c:f>EUR!$B$83</c:f>
              <c:strCache>
                <c:ptCount val="1"/>
                <c:pt idx="0">
                  <c:v>1990</c:v>
                </c:pt>
              </c:strCache>
            </c:strRef>
          </c:tx>
          <c:cat>
            <c:strRef>
              <c:f>EUR!$A$84:$A$97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EUR!$B$84:$B$97</c:f>
              <c:numCache>
                <c:formatCode>General</c:formatCode>
                <c:ptCount val="14"/>
                <c:pt idx="0">
                  <c:v>13.57</c:v>
                </c:pt>
                <c:pt idx="1">
                  <c:v>0</c:v>
                </c:pt>
                <c:pt idx="2">
                  <c:v>14.66</c:v>
                </c:pt>
                <c:pt idx="3">
                  <c:v>14.45</c:v>
                </c:pt>
                <c:pt idx="4">
                  <c:v>10.95</c:v>
                </c:pt>
                <c:pt idx="5">
                  <c:v>22.56</c:v>
                </c:pt>
                <c:pt idx="6">
                  <c:v>11.56</c:v>
                </c:pt>
                <c:pt idx="7">
                  <c:v>10.87</c:v>
                </c:pt>
                <c:pt idx="8">
                  <c:v>10.59</c:v>
                </c:pt>
                <c:pt idx="9">
                  <c:v>12.42</c:v>
                </c:pt>
                <c:pt idx="10">
                  <c:v>0</c:v>
                </c:pt>
                <c:pt idx="11">
                  <c:v>0</c:v>
                </c:pt>
                <c:pt idx="12">
                  <c:v>16.28</c:v>
                </c:pt>
                <c:pt idx="13">
                  <c:v>10.62</c:v>
                </c:pt>
              </c:numCache>
            </c:numRef>
          </c:val>
        </c:ser>
        <c:ser>
          <c:idx val="1"/>
          <c:order val="1"/>
          <c:tx>
            <c:strRef>
              <c:f>EUR!$C$83</c:f>
              <c:strCache>
                <c:ptCount val="1"/>
                <c:pt idx="0">
                  <c:v>2000</c:v>
                </c:pt>
              </c:strCache>
            </c:strRef>
          </c:tx>
          <c:cat>
            <c:strRef>
              <c:f>EUR!$A$84:$A$97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EUR!$C$84:$C$97</c:f>
              <c:numCache>
                <c:formatCode>General</c:formatCode>
                <c:ptCount val="14"/>
                <c:pt idx="0">
                  <c:v>9.77</c:v>
                </c:pt>
                <c:pt idx="1">
                  <c:v>16.39</c:v>
                </c:pt>
                <c:pt idx="2">
                  <c:v>15.99</c:v>
                </c:pt>
                <c:pt idx="3">
                  <c:v>12.54</c:v>
                </c:pt>
                <c:pt idx="4">
                  <c:v>9.99</c:v>
                </c:pt>
                <c:pt idx="5">
                  <c:v>15.69</c:v>
                </c:pt>
                <c:pt idx="6">
                  <c:v>12.51</c:v>
                </c:pt>
                <c:pt idx="7">
                  <c:v>9.5299999999999994</c:v>
                </c:pt>
                <c:pt idx="8">
                  <c:v>10.49</c:v>
                </c:pt>
                <c:pt idx="9">
                  <c:v>10.64</c:v>
                </c:pt>
                <c:pt idx="10">
                  <c:v>11.5</c:v>
                </c:pt>
                <c:pt idx="11">
                  <c:v>11.24</c:v>
                </c:pt>
                <c:pt idx="12">
                  <c:v>13.88</c:v>
                </c:pt>
                <c:pt idx="13">
                  <c:v>9.2899999999999991</c:v>
                </c:pt>
              </c:numCache>
            </c:numRef>
          </c:val>
        </c:ser>
        <c:ser>
          <c:idx val="2"/>
          <c:order val="2"/>
          <c:tx>
            <c:strRef>
              <c:f>EUR!$D$83</c:f>
              <c:strCache>
                <c:ptCount val="1"/>
                <c:pt idx="0">
                  <c:v>2005</c:v>
                </c:pt>
              </c:strCache>
            </c:strRef>
          </c:tx>
          <c:cat>
            <c:strRef>
              <c:f>EUR!$A$84:$A$97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EUR!$D$84:$D$97</c:f>
              <c:numCache>
                <c:formatCode>General</c:formatCode>
                <c:ptCount val="14"/>
                <c:pt idx="0">
                  <c:v>12.14</c:v>
                </c:pt>
                <c:pt idx="1">
                  <c:v>8.6199999999999992</c:v>
                </c:pt>
                <c:pt idx="2">
                  <c:v>14.35</c:v>
                </c:pt>
                <c:pt idx="3">
                  <c:v>11.82</c:v>
                </c:pt>
                <c:pt idx="4">
                  <c:v>9.2100000000000009</c:v>
                </c:pt>
                <c:pt idx="5">
                  <c:v>16</c:v>
                </c:pt>
                <c:pt idx="6">
                  <c:v>11.64</c:v>
                </c:pt>
                <c:pt idx="7">
                  <c:v>10.9</c:v>
                </c:pt>
                <c:pt idx="8">
                  <c:v>11.74</c:v>
                </c:pt>
                <c:pt idx="9">
                  <c:v>14.32</c:v>
                </c:pt>
                <c:pt idx="10">
                  <c:v>12.55</c:v>
                </c:pt>
                <c:pt idx="11">
                  <c:v>5.96</c:v>
                </c:pt>
                <c:pt idx="12">
                  <c:v>13.1</c:v>
                </c:pt>
                <c:pt idx="13">
                  <c:v>10.19</c:v>
                </c:pt>
              </c:numCache>
            </c:numRef>
          </c:val>
        </c:ser>
        <c:ser>
          <c:idx val="3"/>
          <c:order val="3"/>
          <c:tx>
            <c:strRef>
              <c:f>EUR!$E$83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EUR!$A$84:$A$97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EUR!$E$84:$E$97</c:f>
              <c:numCache>
                <c:formatCode>General</c:formatCode>
                <c:ptCount val="14"/>
                <c:pt idx="0">
                  <c:v>11.2</c:v>
                </c:pt>
                <c:pt idx="1">
                  <c:v>9.24</c:v>
                </c:pt>
                <c:pt idx="2">
                  <c:v>14.7</c:v>
                </c:pt>
                <c:pt idx="3">
                  <c:v>12.2</c:v>
                </c:pt>
                <c:pt idx="4">
                  <c:v>8.74</c:v>
                </c:pt>
                <c:pt idx="5">
                  <c:v>15.79</c:v>
                </c:pt>
                <c:pt idx="6">
                  <c:v>11.62</c:v>
                </c:pt>
                <c:pt idx="7">
                  <c:v>10.71</c:v>
                </c:pt>
                <c:pt idx="8">
                  <c:v>11.55</c:v>
                </c:pt>
                <c:pt idx="9">
                  <c:v>12.83</c:v>
                </c:pt>
                <c:pt idx="10">
                  <c:v>10.74</c:v>
                </c:pt>
                <c:pt idx="11">
                  <c:v>8.9</c:v>
                </c:pt>
                <c:pt idx="12">
                  <c:v>14.89</c:v>
                </c:pt>
                <c:pt idx="13">
                  <c:v>10.27</c:v>
                </c:pt>
              </c:numCache>
            </c:numRef>
          </c:val>
        </c:ser>
        <c:axId val="85903616"/>
        <c:axId val="85913600"/>
      </c:barChart>
      <c:catAx>
        <c:axId val="85903616"/>
        <c:scaling>
          <c:orientation val="minMax"/>
        </c:scaling>
        <c:axPos val="b"/>
        <c:tickLblPos val="nextTo"/>
        <c:crossAx val="85913600"/>
        <c:crosses val="autoZero"/>
        <c:auto val="1"/>
        <c:lblAlgn val="ctr"/>
        <c:lblOffset val="100"/>
      </c:catAx>
      <c:valAx>
        <c:axId val="85913600"/>
        <c:scaling>
          <c:orientation val="minMax"/>
        </c:scaling>
        <c:axPos val="l"/>
        <c:majorGridlines/>
        <c:numFmt formatCode="General" sourceLinked="1"/>
        <c:tickLblPos val="nextTo"/>
        <c:crossAx val="859036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33844685039370115"/>
          <c:y val="4.569055036344756E-2"/>
          <c:w val="0.61692125984252011"/>
          <c:h val="0.7280130170644562"/>
        </c:manualLayout>
      </c:layout>
      <c:barChart>
        <c:barDir val="bar"/>
        <c:grouping val="clustered"/>
        <c:ser>
          <c:idx val="0"/>
          <c:order val="0"/>
          <c:dPt>
            <c:idx val="8"/>
            <c:spPr>
              <a:solidFill>
                <a:srgbClr val="9BBB59">
                  <a:lumMod val="60000"/>
                  <a:lumOff val="40000"/>
                </a:srgbClr>
              </a:solidFill>
            </c:spPr>
          </c:dPt>
          <c:cat>
            <c:strRef>
              <c:f>EUR!$H$84:$H$97</c:f>
              <c:strCache>
                <c:ptCount val="14"/>
                <c:pt idx="0">
                  <c:v>Maďarsko</c:v>
                </c:pt>
                <c:pt idx="1">
                  <c:v>Španielsko</c:v>
                </c:pt>
                <c:pt idx="2">
                  <c:v>Francúzsko</c:v>
                </c:pt>
                <c:pt idx="3">
                  <c:v>Rumunsko</c:v>
                </c:pt>
                <c:pt idx="4">
                  <c:v>Nemecko</c:v>
                </c:pt>
                <c:pt idx="5">
                  <c:v>Taliansko</c:v>
                </c:pt>
                <c:pt idx="6">
                  <c:v>Poľsko</c:v>
                </c:pt>
                <c:pt idx="7">
                  <c:v>Bulharsko</c:v>
                </c:pt>
                <c:pt idx="8">
                  <c:v>Slovenská republika</c:v>
                </c:pt>
                <c:pt idx="9">
                  <c:v>Nórsko</c:v>
                </c:pt>
                <c:pt idx="10">
                  <c:v>Veľká Británia</c:v>
                </c:pt>
                <c:pt idx="11">
                  <c:v>Česká republika</c:v>
                </c:pt>
                <c:pt idx="12">
                  <c:v>Slovinsko</c:v>
                </c:pt>
                <c:pt idx="13">
                  <c:v>Grécko</c:v>
                </c:pt>
              </c:strCache>
            </c:strRef>
          </c:cat>
          <c:val>
            <c:numRef>
              <c:f>EUR!$I$84:$I$97</c:f>
              <c:numCache>
                <c:formatCode>General</c:formatCode>
                <c:ptCount val="14"/>
                <c:pt idx="0">
                  <c:v>15.79</c:v>
                </c:pt>
                <c:pt idx="1">
                  <c:v>14.89</c:v>
                </c:pt>
                <c:pt idx="2">
                  <c:v>14.7</c:v>
                </c:pt>
                <c:pt idx="3">
                  <c:v>12.83</c:v>
                </c:pt>
                <c:pt idx="4">
                  <c:v>12.2</c:v>
                </c:pt>
                <c:pt idx="5">
                  <c:v>11.62</c:v>
                </c:pt>
                <c:pt idx="6">
                  <c:v>11.55</c:v>
                </c:pt>
                <c:pt idx="7">
                  <c:v>11.2</c:v>
                </c:pt>
                <c:pt idx="8">
                  <c:v>10.74</c:v>
                </c:pt>
                <c:pt idx="9">
                  <c:v>10.71</c:v>
                </c:pt>
                <c:pt idx="10">
                  <c:v>10.27</c:v>
                </c:pt>
                <c:pt idx="11">
                  <c:v>9.24</c:v>
                </c:pt>
                <c:pt idx="12">
                  <c:v>8.9</c:v>
                </c:pt>
                <c:pt idx="13">
                  <c:v>8.74</c:v>
                </c:pt>
              </c:numCache>
            </c:numRef>
          </c:val>
        </c:ser>
        <c:axId val="87557632"/>
        <c:axId val="87573632"/>
      </c:barChart>
      <c:catAx>
        <c:axId val="87557632"/>
        <c:scaling>
          <c:orientation val="minMax"/>
        </c:scaling>
        <c:axPos val="l"/>
        <c:tickLblPos val="nextTo"/>
        <c:crossAx val="87573632"/>
        <c:crosses val="autoZero"/>
        <c:auto val="1"/>
        <c:lblAlgn val="ctr"/>
        <c:lblOffset val="100"/>
      </c:catAx>
      <c:valAx>
        <c:axId val="87573632"/>
        <c:scaling>
          <c:orientation val="minMax"/>
        </c:scaling>
        <c:axPos val="b"/>
        <c:majorGridlines/>
        <c:numFmt formatCode="General" sourceLinked="1"/>
        <c:tickLblPos val="nextTo"/>
        <c:crossAx val="8755763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1323628043858314"/>
          <c:y val="4.1350166424727636E-2"/>
          <c:w val="0.74047963688194551"/>
          <c:h val="0.55688382527603042"/>
        </c:manualLayout>
      </c:layout>
      <c:barChart>
        <c:barDir val="col"/>
        <c:grouping val="clustered"/>
        <c:ser>
          <c:idx val="0"/>
          <c:order val="0"/>
          <c:tx>
            <c:strRef>
              <c:f>EUR!$B$64</c:f>
              <c:strCache>
                <c:ptCount val="1"/>
                <c:pt idx="0">
                  <c:v>1990</c:v>
                </c:pt>
              </c:strCache>
            </c:strRef>
          </c:tx>
          <c:cat>
            <c:strRef>
              <c:f>EUR!$A$65:$A$78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EUR!$B$65:$B$78</c:f>
              <c:numCache>
                <c:formatCode>General</c:formatCode>
                <c:ptCount val="14"/>
                <c:pt idx="0">
                  <c:v>62.81</c:v>
                </c:pt>
                <c:pt idx="1">
                  <c:v>0</c:v>
                </c:pt>
                <c:pt idx="2">
                  <c:v>98.71</c:v>
                </c:pt>
                <c:pt idx="3">
                  <c:v>95.48</c:v>
                </c:pt>
                <c:pt idx="4">
                  <c:v>71.88</c:v>
                </c:pt>
                <c:pt idx="5">
                  <c:v>100.95</c:v>
                </c:pt>
                <c:pt idx="6">
                  <c:v>85.3</c:v>
                </c:pt>
                <c:pt idx="7">
                  <c:v>55</c:v>
                </c:pt>
                <c:pt idx="8">
                  <c:v>73.13</c:v>
                </c:pt>
                <c:pt idx="9">
                  <c:v>73.760000000000005</c:v>
                </c:pt>
                <c:pt idx="10">
                  <c:v>0</c:v>
                </c:pt>
                <c:pt idx="11">
                  <c:v>0</c:v>
                </c:pt>
                <c:pt idx="12">
                  <c:v>93.33</c:v>
                </c:pt>
                <c:pt idx="13">
                  <c:v>71.930000000000007</c:v>
                </c:pt>
              </c:numCache>
            </c:numRef>
          </c:val>
        </c:ser>
        <c:ser>
          <c:idx val="1"/>
          <c:order val="1"/>
          <c:tx>
            <c:strRef>
              <c:f>EUR!$C$64</c:f>
              <c:strCache>
                <c:ptCount val="1"/>
                <c:pt idx="0">
                  <c:v>2000</c:v>
                </c:pt>
              </c:strCache>
            </c:strRef>
          </c:tx>
          <c:cat>
            <c:strRef>
              <c:f>EUR!$A$65:$A$78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EUR!$C$65:$C$78</c:f>
              <c:numCache>
                <c:formatCode>General</c:formatCode>
                <c:ptCount val="14"/>
                <c:pt idx="0">
                  <c:v>57.61</c:v>
                </c:pt>
                <c:pt idx="1">
                  <c:v>76.73</c:v>
                </c:pt>
                <c:pt idx="2">
                  <c:v>100.59</c:v>
                </c:pt>
                <c:pt idx="3">
                  <c:v>84.44</c:v>
                </c:pt>
                <c:pt idx="4">
                  <c:v>83.97</c:v>
                </c:pt>
                <c:pt idx="5">
                  <c:v>87.14</c:v>
                </c:pt>
                <c:pt idx="6">
                  <c:v>91.52</c:v>
                </c:pt>
                <c:pt idx="7">
                  <c:v>61.05</c:v>
                </c:pt>
                <c:pt idx="8">
                  <c:v>70.569999999999993</c:v>
                </c:pt>
                <c:pt idx="9">
                  <c:v>47.97</c:v>
                </c:pt>
                <c:pt idx="10">
                  <c:v>57.06</c:v>
                </c:pt>
                <c:pt idx="11">
                  <c:v>92.83</c:v>
                </c:pt>
                <c:pt idx="12">
                  <c:v>113.71</c:v>
                </c:pt>
                <c:pt idx="13">
                  <c:v>77.39</c:v>
                </c:pt>
              </c:numCache>
            </c:numRef>
          </c:val>
        </c:ser>
        <c:ser>
          <c:idx val="2"/>
          <c:order val="2"/>
          <c:tx>
            <c:strRef>
              <c:f>EUR!$D$64</c:f>
              <c:strCache>
                <c:ptCount val="1"/>
                <c:pt idx="0">
                  <c:v>2005</c:v>
                </c:pt>
              </c:strCache>
            </c:strRef>
          </c:tx>
          <c:cat>
            <c:strRef>
              <c:f>EUR!$A$65:$A$78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EUR!$D$65:$D$78</c:f>
              <c:numCache>
                <c:formatCode>General</c:formatCode>
                <c:ptCount val="14"/>
                <c:pt idx="0">
                  <c:v>50.33</c:v>
                </c:pt>
                <c:pt idx="1">
                  <c:v>86.68</c:v>
                </c:pt>
                <c:pt idx="2">
                  <c:v>90.9</c:v>
                </c:pt>
                <c:pt idx="3">
                  <c:v>83.78</c:v>
                </c:pt>
                <c:pt idx="4">
                  <c:v>79.37</c:v>
                </c:pt>
                <c:pt idx="5">
                  <c:v>81.75</c:v>
                </c:pt>
                <c:pt idx="6">
                  <c:v>88.09</c:v>
                </c:pt>
                <c:pt idx="7">
                  <c:v>65.760000000000005</c:v>
                </c:pt>
                <c:pt idx="8">
                  <c:v>72.92</c:v>
                </c:pt>
                <c:pt idx="9">
                  <c:v>63.89</c:v>
                </c:pt>
                <c:pt idx="10">
                  <c:v>64.89</c:v>
                </c:pt>
                <c:pt idx="11">
                  <c:v>90.63</c:v>
                </c:pt>
                <c:pt idx="12">
                  <c:v>108.08</c:v>
                </c:pt>
                <c:pt idx="13">
                  <c:v>83.9</c:v>
                </c:pt>
              </c:numCache>
            </c:numRef>
          </c:val>
        </c:ser>
        <c:ser>
          <c:idx val="3"/>
          <c:order val="3"/>
          <c:tx>
            <c:strRef>
              <c:f>EUR!$E$64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EUR!$A$65:$A$78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EUR!$E$65:$E$78</c:f>
              <c:numCache>
                <c:formatCode>General</c:formatCode>
                <c:ptCount val="14"/>
                <c:pt idx="0">
                  <c:v>45.32</c:v>
                </c:pt>
                <c:pt idx="1">
                  <c:v>85.54</c:v>
                </c:pt>
                <c:pt idx="2">
                  <c:v>88.77</c:v>
                </c:pt>
                <c:pt idx="3">
                  <c:v>87.88</c:v>
                </c:pt>
                <c:pt idx="4">
                  <c:v>75.73</c:v>
                </c:pt>
                <c:pt idx="5">
                  <c:v>80.17</c:v>
                </c:pt>
                <c:pt idx="6">
                  <c:v>91.65</c:v>
                </c:pt>
                <c:pt idx="7">
                  <c:v>65.42</c:v>
                </c:pt>
                <c:pt idx="8">
                  <c:v>76.55</c:v>
                </c:pt>
                <c:pt idx="9">
                  <c:v>63.22</c:v>
                </c:pt>
                <c:pt idx="10">
                  <c:v>59.16</c:v>
                </c:pt>
                <c:pt idx="11">
                  <c:v>83.93</c:v>
                </c:pt>
                <c:pt idx="12">
                  <c:v>111.56</c:v>
                </c:pt>
                <c:pt idx="13">
                  <c:v>85.51</c:v>
                </c:pt>
              </c:numCache>
            </c:numRef>
          </c:val>
        </c:ser>
        <c:axId val="87513344"/>
        <c:axId val="87519232"/>
      </c:barChart>
      <c:catAx>
        <c:axId val="87513344"/>
        <c:scaling>
          <c:orientation val="minMax"/>
        </c:scaling>
        <c:axPos val="b"/>
        <c:tickLblPos val="nextTo"/>
        <c:crossAx val="87519232"/>
        <c:crosses val="autoZero"/>
        <c:auto val="1"/>
        <c:lblAlgn val="ctr"/>
        <c:lblOffset val="100"/>
      </c:catAx>
      <c:valAx>
        <c:axId val="87519232"/>
        <c:scaling>
          <c:orientation val="minMax"/>
        </c:scaling>
        <c:axPos val="l"/>
        <c:majorGridlines/>
        <c:numFmt formatCode="General" sourceLinked="1"/>
        <c:tickLblPos val="nextTo"/>
        <c:crossAx val="875133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31592383305028088"/>
          <c:y val="5.0925925925925923E-2"/>
          <c:w val="0.64067088672739458"/>
          <c:h val="0.75240339749198015"/>
        </c:manualLayout>
      </c:layout>
      <c:barChart>
        <c:barDir val="bar"/>
        <c:grouping val="clustered"/>
        <c:ser>
          <c:idx val="0"/>
          <c:order val="0"/>
          <c:dPt>
            <c:idx val="12"/>
            <c:spPr>
              <a:solidFill>
                <a:srgbClr val="9BBB59">
                  <a:lumMod val="60000"/>
                  <a:lumOff val="40000"/>
                </a:srgbClr>
              </a:solidFill>
            </c:spPr>
          </c:dPt>
          <c:cat>
            <c:strRef>
              <c:f>EUR!$H$65:$H$78</c:f>
              <c:strCache>
                <c:ptCount val="14"/>
                <c:pt idx="0">
                  <c:v>Španielsko</c:v>
                </c:pt>
                <c:pt idx="1">
                  <c:v>Taliansko</c:v>
                </c:pt>
                <c:pt idx="2">
                  <c:v>Francúzsko</c:v>
                </c:pt>
                <c:pt idx="3">
                  <c:v>Nemecko</c:v>
                </c:pt>
                <c:pt idx="4">
                  <c:v>Česká republika</c:v>
                </c:pt>
                <c:pt idx="5">
                  <c:v>Veľká Británia</c:v>
                </c:pt>
                <c:pt idx="6">
                  <c:v>Slovinsko</c:v>
                </c:pt>
                <c:pt idx="7">
                  <c:v>Maďarsko</c:v>
                </c:pt>
                <c:pt idx="8">
                  <c:v>Poľsko</c:v>
                </c:pt>
                <c:pt idx="9">
                  <c:v>Grécko</c:v>
                </c:pt>
                <c:pt idx="10">
                  <c:v>Nórsko</c:v>
                </c:pt>
                <c:pt idx="11">
                  <c:v>Rumunsko</c:v>
                </c:pt>
                <c:pt idx="12">
                  <c:v>Slovenská republika</c:v>
                </c:pt>
                <c:pt idx="13">
                  <c:v>Bulharsko</c:v>
                </c:pt>
              </c:strCache>
            </c:strRef>
          </c:cat>
          <c:val>
            <c:numRef>
              <c:f>EUR!$I$65:$I$78</c:f>
              <c:numCache>
                <c:formatCode>General</c:formatCode>
                <c:ptCount val="14"/>
                <c:pt idx="0">
                  <c:v>111.56</c:v>
                </c:pt>
                <c:pt idx="1">
                  <c:v>91.65</c:v>
                </c:pt>
                <c:pt idx="2">
                  <c:v>88.77</c:v>
                </c:pt>
                <c:pt idx="3">
                  <c:v>87.88</c:v>
                </c:pt>
                <c:pt idx="4">
                  <c:v>85.54</c:v>
                </c:pt>
                <c:pt idx="5">
                  <c:v>85.51</c:v>
                </c:pt>
                <c:pt idx="6">
                  <c:v>83.93</c:v>
                </c:pt>
                <c:pt idx="7">
                  <c:v>80.17</c:v>
                </c:pt>
                <c:pt idx="8">
                  <c:v>76.55</c:v>
                </c:pt>
                <c:pt idx="9">
                  <c:v>75.73</c:v>
                </c:pt>
                <c:pt idx="10">
                  <c:v>65.42</c:v>
                </c:pt>
                <c:pt idx="11">
                  <c:v>63.22</c:v>
                </c:pt>
                <c:pt idx="12">
                  <c:v>59.16</c:v>
                </c:pt>
                <c:pt idx="13">
                  <c:v>45.32</c:v>
                </c:pt>
              </c:numCache>
            </c:numRef>
          </c:val>
        </c:ser>
        <c:axId val="87526784"/>
        <c:axId val="87549056"/>
      </c:barChart>
      <c:catAx>
        <c:axId val="87526784"/>
        <c:scaling>
          <c:orientation val="minMax"/>
        </c:scaling>
        <c:axPos val="l"/>
        <c:tickLblPos val="nextTo"/>
        <c:crossAx val="87549056"/>
        <c:crosses val="autoZero"/>
        <c:auto val="1"/>
        <c:lblAlgn val="ctr"/>
        <c:lblOffset val="100"/>
      </c:catAx>
      <c:valAx>
        <c:axId val="87549056"/>
        <c:scaling>
          <c:orientation val="minMax"/>
        </c:scaling>
        <c:axPos val="b"/>
        <c:majorGridlines/>
        <c:numFmt formatCode="General" sourceLinked="1"/>
        <c:tickLblPos val="nextTo"/>
        <c:crossAx val="8752678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25965480256390544"/>
          <c:y val="3.2884902840059807E-2"/>
          <c:w val="0.5800173513875615"/>
          <c:h val="0.71001494768310935"/>
        </c:manualLayout>
      </c:layout>
      <c:barChart>
        <c:barDir val="bar"/>
        <c:grouping val="clustered"/>
        <c:ser>
          <c:idx val="0"/>
          <c:order val="0"/>
          <c:tx>
            <c:strRef>
              <c:f>ODP!$E$11</c:f>
              <c:strCache>
                <c:ptCount val="1"/>
                <c:pt idx="0">
                  <c:v>rok 1990</c:v>
                </c:pt>
              </c:strCache>
            </c:strRef>
          </c:tx>
          <c:val>
            <c:numRef>
              <c:f>ODP!$E$12:$E$16</c:f>
              <c:numCache>
                <c:formatCode>General</c:formatCode>
                <c:ptCount val="5"/>
                <c:pt idx="0" formatCode="0.00%">
                  <c:v>46.6</c:v>
                </c:pt>
                <c:pt idx="1">
                  <c:v>2.86</c:v>
                </c:pt>
                <c:pt idx="2">
                  <c:v>73.209999999999994</c:v>
                </c:pt>
                <c:pt idx="3">
                  <c:v>-21.34</c:v>
                </c:pt>
                <c:pt idx="4">
                  <c:v>-44.16</c:v>
                </c:pt>
              </c:numCache>
            </c:numRef>
          </c:val>
        </c:ser>
        <c:ser>
          <c:idx val="1"/>
          <c:order val="1"/>
          <c:tx>
            <c:strRef>
              <c:f>ODP!$F$11</c:f>
              <c:strCache>
                <c:ptCount val="1"/>
                <c:pt idx="0">
                  <c:v>rok 2010</c:v>
                </c:pt>
              </c:strCache>
            </c:strRef>
          </c:tx>
          <c:val>
            <c:numRef>
              <c:f>ODP!$F$12:$F$16</c:f>
              <c:numCache>
                <c:formatCode>General</c:formatCode>
                <c:ptCount val="5"/>
                <c:pt idx="0">
                  <c:v>-1.22</c:v>
                </c:pt>
                <c:pt idx="1">
                  <c:v>-25.86</c:v>
                </c:pt>
                <c:pt idx="2">
                  <c:v>16.07</c:v>
                </c:pt>
                <c:pt idx="3">
                  <c:v>-25.88</c:v>
                </c:pt>
                <c:pt idx="4">
                  <c:v>-44.67</c:v>
                </c:pt>
              </c:numCache>
            </c:numRef>
          </c:val>
        </c:ser>
        <c:axId val="87630976"/>
        <c:axId val="87632512"/>
      </c:barChart>
      <c:catAx>
        <c:axId val="87630976"/>
        <c:scaling>
          <c:orientation val="minMax"/>
        </c:scaling>
        <c:axPos val="l"/>
        <c:tickLblPos val="none"/>
        <c:crossAx val="87632512"/>
        <c:crosses val="autoZero"/>
        <c:auto val="1"/>
        <c:lblAlgn val="r"/>
        <c:lblOffset val="100"/>
      </c:catAx>
      <c:valAx>
        <c:axId val="87632512"/>
        <c:scaling>
          <c:orientation val="minMax"/>
        </c:scaling>
        <c:delete val="1"/>
        <c:axPos val="b"/>
        <c:majorGridlines/>
        <c:numFmt formatCode="0%" sourceLinked="0"/>
        <c:tickLblPos val="none"/>
        <c:crossAx val="87630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25965480256390544"/>
          <c:y val="3.2884902840059821E-2"/>
          <c:w val="0.58001735138756128"/>
          <c:h val="0.71001494768310969"/>
        </c:manualLayout>
      </c:layout>
      <c:barChart>
        <c:barDir val="bar"/>
        <c:grouping val="clustered"/>
        <c:ser>
          <c:idx val="0"/>
          <c:order val="0"/>
          <c:tx>
            <c:strRef>
              <c:f>ODP!$E$11</c:f>
              <c:strCache>
                <c:ptCount val="1"/>
                <c:pt idx="0">
                  <c:v>rok 1990</c:v>
                </c:pt>
              </c:strCache>
            </c:strRef>
          </c:tx>
          <c:val>
            <c:numRef>
              <c:f>ODP!$E$12:$E$16</c:f>
              <c:numCache>
                <c:formatCode>General</c:formatCode>
                <c:ptCount val="5"/>
                <c:pt idx="0" formatCode="0.00%">
                  <c:v>46.6</c:v>
                </c:pt>
                <c:pt idx="1">
                  <c:v>2.86</c:v>
                </c:pt>
                <c:pt idx="2">
                  <c:v>73.209999999999994</c:v>
                </c:pt>
                <c:pt idx="3">
                  <c:v>-21.34</c:v>
                </c:pt>
                <c:pt idx="4">
                  <c:v>-44.16</c:v>
                </c:pt>
              </c:numCache>
            </c:numRef>
          </c:val>
        </c:ser>
        <c:ser>
          <c:idx val="1"/>
          <c:order val="1"/>
          <c:tx>
            <c:strRef>
              <c:f>ODP!$F$11</c:f>
              <c:strCache>
                <c:ptCount val="1"/>
                <c:pt idx="0">
                  <c:v>rok 2010</c:v>
                </c:pt>
              </c:strCache>
            </c:strRef>
          </c:tx>
          <c:val>
            <c:numRef>
              <c:f>ODP!$F$12:$F$16</c:f>
              <c:numCache>
                <c:formatCode>General</c:formatCode>
                <c:ptCount val="5"/>
                <c:pt idx="0">
                  <c:v>-1.22</c:v>
                </c:pt>
                <c:pt idx="1">
                  <c:v>-25.86</c:v>
                </c:pt>
                <c:pt idx="2">
                  <c:v>16.07</c:v>
                </c:pt>
                <c:pt idx="3">
                  <c:v>-25.88</c:v>
                </c:pt>
                <c:pt idx="4">
                  <c:v>-44.67</c:v>
                </c:pt>
              </c:numCache>
            </c:numRef>
          </c:val>
        </c:ser>
        <c:axId val="89023232"/>
        <c:axId val="89024768"/>
      </c:barChart>
      <c:catAx>
        <c:axId val="89023232"/>
        <c:scaling>
          <c:orientation val="minMax"/>
        </c:scaling>
        <c:axPos val="l"/>
        <c:tickLblPos val="none"/>
        <c:crossAx val="89024768"/>
        <c:crosses val="autoZero"/>
        <c:auto val="1"/>
        <c:lblAlgn val="r"/>
        <c:lblOffset val="100"/>
      </c:catAx>
      <c:valAx>
        <c:axId val="89024768"/>
        <c:scaling>
          <c:orientation val="minMax"/>
        </c:scaling>
        <c:delete val="1"/>
        <c:axPos val="b"/>
        <c:majorGridlines/>
        <c:numFmt formatCode="0%" sourceLinked="0"/>
        <c:tickLblPos val="none"/>
        <c:crossAx val="890232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/>
            </a:pPr>
            <a:r>
              <a:rPr lang="sk-SK"/>
              <a:t>Spotreba mäsa</a:t>
            </a:r>
            <a:r>
              <a:rPr lang="sk-SK" baseline="0"/>
              <a:t> v SR</a:t>
            </a:r>
            <a:endParaRPr lang="sk-SK"/>
          </a:p>
        </c:rich>
      </c:tx>
    </c:title>
    <c:plotArea>
      <c:layout>
        <c:manualLayout>
          <c:layoutTarget val="inner"/>
          <c:xMode val="edge"/>
          <c:yMode val="edge"/>
          <c:x val="0.1584422047244097"/>
          <c:y val="0.18097874862416391"/>
          <c:w val="0.8122244619422565"/>
          <c:h val="0.55165831543784305"/>
        </c:manualLayout>
      </c:layout>
      <c:lineChart>
        <c:grouping val="standard"/>
        <c:ser>
          <c:idx val="0"/>
          <c:order val="0"/>
          <c:tx>
            <c:strRef>
              <c:f>SR!$A$6</c:f>
              <c:strCache>
                <c:ptCount val="1"/>
                <c:pt idx="0">
                  <c:v>Mäso spolu</c:v>
                </c:pt>
              </c:strCache>
            </c:strRef>
          </c:tx>
          <c:marker>
            <c:symbol val="none"/>
          </c:marker>
          <c:cat>
            <c:numRef>
              <c:f>SR!$B$5:$V$5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SR!$B$6:$V$6</c:f>
              <c:numCache>
                <c:formatCode>General</c:formatCode>
                <c:ptCount val="21"/>
                <c:pt idx="0">
                  <c:v>84</c:v>
                </c:pt>
                <c:pt idx="1">
                  <c:v>77.2</c:v>
                </c:pt>
                <c:pt idx="2">
                  <c:v>69.3</c:v>
                </c:pt>
                <c:pt idx="3">
                  <c:v>64.900000000000006</c:v>
                </c:pt>
                <c:pt idx="4">
                  <c:v>63.9</c:v>
                </c:pt>
                <c:pt idx="5">
                  <c:v>63.7</c:v>
                </c:pt>
                <c:pt idx="6">
                  <c:v>65</c:v>
                </c:pt>
                <c:pt idx="7">
                  <c:v>66.099999999999994</c:v>
                </c:pt>
                <c:pt idx="8">
                  <c:v>65.900000000000006</c:v>
                </c:pt>
                <c:pt idx="9">
                  <c:v>65</c:v>
                </c:pt>
                <c:pt idx="10">
                  <c:v>60.9</c:v>
                </c:pt>
                <c:pt idx="11">
                  <c:v>58.7</c:v>
                </c:pt>
                <c:pt idx="12">
                  <c:v>59.7</c:v>
                </c:pt>
                <c:pt idx="13">
                  <c:v>61.5</c:v>
                </c:pt>
                <c:pt idx="14">
                  <c:v>60.1</c:v>
                </c:pt>
                <c:pt idx="15">
                  <c:v>61.6</c:v>
                </c:pt>
                <c:pt idx="16">
                  <c:v>61.1</c:v>
                </c:pt>
                <c:pt idx="17">
                  <c:v>59</c:v>
                </c:pt>
                <c:pt idx="18">
                  <c:v>58.2</c:v>
                </c:pt>
                <c:pt idx="19">
                  <c:v>58.7</c:v>
                </c:pt>
                <c:pt idx="20">
                  <c:v>56.6</c:v>
                </c:pt>
              </c:numCache>
            </c:numRef>
          </c:val>
        </c:ser>
        <c:marker val="1"/>
        <c:axId val="70020480"/>
        <c:axId val="70042752"/>
      </c:lineChart>
      <c:catAx>
        <c:axId val="70020480"/>
        <c:scaling>
          <c:orientation val="minMax"/>
        </c:scaling>
        <c:axPos val="b"/>
        <c:numFmt formatCode="General" sourceLinked="1"/>
        <c:tickLblPos val="nextTo"/>
        <c:crossAx val="70042752"/>
        <c:crosses val="autoZero"/>
        <c:auto val="1"/>
        <c:lblAlgn val="ctr"/>
        <c:lblOffset val="100"/>
      </c:catAx>
      <c:valAx>
        <c:axId val="70042752"/>
        <c:scaling>
          <c:orientation val="minMax"/>
        </c:scaling>
        <c:axPos val="l"/>
        <c:majorGridlines/>
        <c:numFmt formatCode="General" sourceLinked="1"/>
        <c:tickLblPos val="nextTo"/>
        <c:crossAx val="7002048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/>
            </a:pPr>
            <a:r>
              <a:rPr lang="sk-SK"/>
              <a:t>Spotreba</a:t>
            </a:r>
            <a:r>
              <a:rPr lang="sk-SK" baseline="0"/>
              <a:t> m</a:t>
            </a:r>
            <a:r>
              <a:rPr lang="en-US"/>
              <a:t>liek</a:t>
            </a:r>
            <a:r>
              <a:rPr lang="sk-SK"/>
              <a:t>a</a:t>
            </a:r>
            <a:r>
              <a:rPr lang="en-US"/>
              <a:t> a mliečn</a:t>
            </a:r>
            <a:r>
              <a:rPr lang="sk-SK"/>
              <a:t>ych</a:t>
            </a:r>
            <a:r>
              <a:rPr lang="en-US"/>
              <a:t> výrobk</a:t>
            </a:r>
            <a:r>
              <a:rPr lang="sk-SK"/>
              <a:t>ov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6812361782147534"/>
          <c:y val="0.16747287186116672"/>
          <c:w val="0.80563905361561516"/>
          <c:h val="0.58478129039840165"/>
        </c:manualLayout>
      </c:layout>
      <c:lineChart>
        <c:grouping val="standard"/>
        <c:ser>
          <c:idx val="0"/>
          <c:order val="0"/>
          <c:tx>
            <c:strRef>
              <c:f>SR!$A$7</c:f>
              <c:strCache>
                <c:ptCount val="1"/>
                <c:pt idx="0">
                  <c:v>Mlieko a mliečne výrobky</c:v>
                </c:pt>
              </c:strCache>
            </c:strRef>
          </c:tx>
          <c:marker>
            <c:symbol val="none"/>
          </c:marker>
          <c:cat>
            <c:numRef>
              <c:f>SR!$B$5:$V$5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SR!$B$7:$V$7</c:f>
              <c:numCache>
                <c:formatCode>General</c:formatCode>
                <c:ptCount val="21"/>
                <c:pt idx="0">
                  <c:v>226.3</c:v>
                </c:pt>
                <c:pt idx="1">
                  <c:v>211.8</c:v>
                </c:pt>
                <c:pt idx="2">
                  <c:v>193.8</c:v>
                </c:pt>
                <c:pt idx="3">
                  <c:v>170.6</c:v>
                </c:pt>
                <c:pt idx="4">
                  <c:v>165.7</c:v>
                </c:pt>
                <c:pt idx="5">
                  <c:v>162.4</c:v>
                </c:pt>
                <c:pt idx="6">
                  <c:v>162.1</c:v>
                </c:pt>
                <c:pt idx="7">
                  <c:v>161.80000000000001</c:v>
                </c:pt>
                <c:pt idx="8">
                  <c:v>162.5</c:v>
                </c:pt>
                <c:pt idx="9">
                  <c:v>161.4</c:v>
                </c:pt>
                <c:pt idx="10">
                  <c:v>160.19999999999999</c:v>
                </c:pt>
                <c:pt idx="11">
                  <c:v>161.80000000000001</c:v>
                </c:pt>
                <c:pt idx="12">
                  <c:v>166.2</c:v>
                </c:pt>
                <c:pt idx="13">
                  <c:v>158.30000000000001</c:v>
                </c:pt>
                <c:pt idx="14">
                  <c:v>153.30000000000001</c:v>
                </c:pt>
                <c:pt idx="15">
                  <c:v>154.6</c:v>
                </c:pt>
                <c:pt idx="16">
                  <c:v>152.4</c:v>
                </c:pt>
                <c:pt idx="17">
                  <c:v>153.4</c:v>
                </c:pt>
                <c:pt idx="18">
                  <c:v>153</c:v>
                </c:pt>
                <c:pt idx="19">
                  <c:v>153.80000000000001</c:v>
                </c:pt>
                <c:pt idx="20">
                  <c:v>163.1</c:v>
                </c:pt>
              </c:numCache>
            </c:numRef>
          </c:val>
        </c:ser>
        <c:marker val="1"/>
        <c:axId val="70056192"/>
        <c:axId val="70122112"/>
      </c:lineChart>
      <c:catAx>
        <c:axId val="70056192"/>
        <c:scaling>
          <c:orientation val="minMax"/>
        </c:scaling>
        <c:axPos val="b"/>
        <c:numFmt formatCode="General" sourceLinked="1"/>
        <c:tickLblPos val="nextTo"/>
        <c:crossAx val="70122112"/>
        <c:crosses val="autoZero"/>
        <c:auto val="1"/>
        <c:lblAlgn val="ctr"/>
        <c:lblOffset val="100"/>
      </c:catAx>
      <c:valAx>
        <c:axId val="70122112"/>
        <c:scaling>
          <c:orientation val="minMax"/>
        </c:scaling>
        <c:axPos val="l"/>
        <c:majorGridlines/>
        <c:numFmt formatCode="General" sourceLinked="1"/>
        <c:tickLblPos val="nextTo"/>
        <c:crossAx val="7005619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/>
            </a:pPr>
            <a:r>
              <a:rPr lang="sk-SK"/>
              <a:t>Spotreba vajec</a:t>
            </a:r>
            <a:r>
              <a:rPr lang="sk-SK" baseline="0"/>
              <a:t> v SR</a:t>
            </a:r>
            <a:endParaRPr lang="sk-SK"/>
          </a:p>
        </c:rich>
      </c:tx>
    </c:title>
    <c:plotArea>
      <c:layout>
        <c:manualLayout>
          <c:layoutTarget val="inner"/>
          <c:xMode val="edge"/>
          <c:yMode val="edge"/>
          <c:x val="0.15262533519050203"/>
          <c:y val="0.17477698465261934"/>
          <c:w val="0.67607493106683014"/>
          <c:h val="0.54046361027301504"/>
        </c:manualLayout>
      </c:layout>
      <c:lineChart>
        <c:grouping val="standard"/>
        <c:ser>
          <c:idx val="0"/>
          <c:order val="0"/>
          <c:tx>
            <c:strRef>
              <c:f>SR!$A$8</c:f>
              <c:strCache>
                <c:ptCount val="1"/>
                <c:pt idx="0">
                  <c:v>Vajcia</c:v>
                </c:pt>
              </c:strCache>
            </c:strRef>
          </c:tx>
          <c:marker>
            <c:symbol val="none"/>
          </c:marker>
          <c:cat>
            <c:numRef>
              <c:f>SR!$B$5:$V$5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SR!$B$8:$V$8</c:f>
              <c:numCache>
                <c:formatCode>General</c:formatCode>
                <c:ptCount val="21"/>
                <c:pt idx="0">
                  <c:v>19.399999999999999</c:v>
                </c:pt>
                <c:pt idx="1">
                  <c:v>19.399999999999999</c:v>
                </c:pt>
                <c:pt idx="2">
                  <c:v>17.899999999999999</c:v>
                </c:pt>
                <c:pt idx="3">
                  <c:v>16.3</c:v>
                </c:pt>
                <c:pt idx="4">
                  <c:v>16.399999999999999</c:v>
                </c:pt>
                <c:pt idx="5">
                  <c:v>16.399999999999999</c:v>
                </c:pt>
                <c:pt idx="6">
                  <c:v>16.2</c:v>
                </c:pt>
                <c:pt idx="7">
                  <c:v>15.8</c:v>
                </c:pt>
                <c:pt idx="8">
                  <c:v>15.6</c:v>
                </c:pt>
                <c:pt idx="9">
                  <c:v>12.1</c:v>
                </c:pt>
                <c:pt idx="10">
                  <c:v>11.7</c:v>
                </c:pt>
                <c:pt idx="11">
                  <c:v>11.8</c:v>
                </c:pt>
                <c:pt idx="12">
                  <c:v>11.9</c:v>
                </c:pt>
                <c:pt idx="13">
                  <c:v>12.2</c:v>
                </c:pt>
                <c:pt idx="14">
                  <c:v>11.1</c:v>
                </c:pt>
                <c:pt idx="15">
                  <c:v>12</c:v>
                </c:pt>
                <c:pt idx="16">
                  <c:v>12.4</c:v>
                </c:pt>
                <c:pt idx="17">
                  <c:v>12.3</c:v>
                </c:pt>
                <c:pt idx="18">
                  <c:v>12.4</c:v>
                </c:pt>
                <c:pt idx="19">
                  <c:v>12</c:v>
                </c:pt>
                <c:pt idx="20">
                  <c:v>13</c:v>
                </c:pt>
              </c:numCache>
            </c:numRef>
          </c:val>
        </c:ser>
        <c:marker val="1"/>
        <c:axId val="71853952"/>
        <c:axId val="71855488"/>
      </c:lineChart>
      <c:catAx>
        <c:axId val="71853952"/>
        <c:scaling>
          <c:orientation val="minMax"/>
        </c:scaling>
        <c:axPos val="b"/>
        <c:numFmt formatCode="General" sourceLinked="1"/>
        <c:tickLblPos val="nextTo"/>
        <c:crossAx val="71855488"/>
        <c:crosses val="autoZero"/>
        <c:auto val="1"/>
        <c:lblAlgn val="ctr"/>
        <c:lblOffset val="100"/>
      </c:catAx>
      <c:valAx>
        <c:axId val="71855488"/>
        <c:scaling>
          <c:orientation val="minMax"/>
        </c:scaling>
        <c:axPos val="l"/>
        <c:majorGridlines/>
        <c:numFmt formatCode="General" sourceLinked="1"/>
        <c:tickLblPos val="nextTo"/>
        <c:crossAx val="718539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/>
            </a:pPr>
            <a:r>
              <a:rPr lang="sk-SK"/>
              <a:t>Spotreba z</a:t>
            </a:r>
            <a:r>
              <a:rPr lang="en-US"/>
              <a:t>elenin</a:t>
            </a:r>
            <a:r>
              <a:rPr lang="sk-SK"/>
              <a:t>y</a:t>
            </a:r>
            <a:r>
              <a:rPr lang="en-US"/>
              <a:t> a zeleninov</a:t>
            </a:r>
            <a:r>
              <a:rPr lang="sk-SK"/>
              <a:t>ých</a:t>
            </a:r>
            <a:r>
              <a:rPr lang="en-US"/>
              <a:t> výrobk</a:t>
            </a:r>
            <a:r>
              <a:rPr lang="sk-SK"/>
              <a:t>ov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5576286659819708"/>
          <c:y val="0.16898618094424944"/>
          <c:w val="0.81766708509262387"/>
          <c:h val="0.55693292856465226"/>
        </c:manualLayout>
      </c:layout>
      <c:lineChart>
        <c:grouping val="standard"/>
        <c:ser>
          <c:idx val="0"/>
          <c:order val="0"/>
          <c:tx>
            <c:strRef>
              <c:f>SR!$A$9</c:f>
              <c:strCache>
                <c:ptCount val="1"/>
                <c:pt idx="0">
                  <c:v>Zelenina a zeleninové výrobky</c:v>
                </c:pt>
              </c:strCache>
            </c:strRef>
          </c:tx>
          <c:marker>
            <c:symbol val="none"/>
          </c:marker>
          <c:cat>
            <c:numRef>
              <c:f>SR!$B$5:$V$5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SR!$B$9:$V$9</c:f>
              <c:numCache>
                <c:formatCode>General</c:formatCode>
                <c:ptCount val="21"/>
                <c:pt idx="0">
                  <c:v>100.6</c:v>
                </c:pt>
                <c:pt idx="1">
                  <c:v>109.8</c:v>
                </c:pt>
                <c:pt idx="2">
                  <c:v>105</c:v>
                </c:pt>
                <c:pt idx="3">
                  <c:v>108.3</c:v>
                </c:pt>
                <c:pt idx="4">
                  <c:v>107.3</c:v>
                </c:pt>
                <c:pt idx="5">
                  <c:v>105.8</c:v>
                </c:pt>
                <c:pt idx="6">
                  <c:v>106.3</c:v>
                </c:pt>
                <c:pt idx="7">
                  <c:v>107.4</c:v>
                </c:pt>
                <c:pt idx="8">
                  <c:v>108.1</c:v>
                </c:pt>
                <c:pt idx="9">
                  <c:v>108.7</c:v>
                </c:pt>
                <c:pt idx="10">
                  <c:v>94.2</c:v>
                </c:pt>
                <c:pt idx="11">
                  <c:v>80.5</c:v>
                </c:pt>
                <c:pt idx="12">
                  <c:v>77.3</c:v>
                </c:pt>
                <c:pt idx="13">
                  <c:v>80.900000000000006</c:v>
                </c:pt>
                <c:pt idx="14">
                  <c:v>89.9</c:v>
                </c:pt>
                <c:pt idx="15">
                  <c:v>86.7</c:v>
                </c:pt>
                <c:pt idx="16">
                  <c:v>88</c:v>
                </c:pt>
                <c:pt idx="17">
                  <c:v>88.4</c:v>
                </c:pt>
                <c:pt idx="18">
                  <c:v>100.6</c:v>
                </c:pt>
                <c:pt idx="19">
                  <c:v>102.5</c:v>
                </c:pt>
                <c:pt idx="20">
                  <c:v>94.8</c:v>
                </c:pt>
              </c:numCache>
            </c:numRef>
          </c:val>
        </c:ser>
        <c:marker val="1"/>
        <c:axId val="70863872"/>
        <c:axId val="70890240"/>
      </c:lineChart>
      <c:catAx>
        <c:axId val="70863872"/>
        <c:scaling>
          <c:orientation val="minMax"/>
        </c:scaling>
        <c:axPos val="b"/>
        <c:numFmt formatCode="General" sourceLinked="1"/>
        <c:tickLblPos val="nextTo"/>
        <c:crossAx val="70890240"/>
        <c:crosses val="autoZero"/>
        <c:auto val="1"/>
        <c:lblAlgn val="ctr"/>
        <c:lblOffset val="100"/>
      </c:catAx>
      <c:valAx>
        <c:axId val="70890240"/>
        <c:scaling>
          <c:orientation val="minMax"/>
        </c:scaling>
        <c:axPos val="l"/>
        <c:majorGridlines/>
        <c:numFmt formatCode="General" sourceLinked="1"/>
        <c:tickLblPos val="nextTo"/>
        <c:crossAx val="7086387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/>
            </a:pPr>
            <a:r>
              <a:rPr lang="sk-SK"/>
              <a:t>Spotreba o</a:t>
            </a:r>
            <a:r>
              <a:rPr lang="en-US"/>
              <a:t>voci</a:t>
            </a:r>
            <a:r>
              <a:rPr lang="sk-SK"/>
              <a:t>a</a:t>
            </a:r>
            <a:r>
              <a:rPr lang="en-US"/>
              <a:t> a ovocn</a:t>
            </a:r>
            <a:r>
              <a:rPr lang="sk-SK"/>
              <a:t>ých</a:t>
            </a:r>
            <a:r>
              <a:rPr lang="en-US"/>
              <a:t> výrobk</a:t>
            </a:r>
            <a:r>
              <a:rPr lang="sk-SK"/>
              <a:t>ov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4033832257454304"/>
          <c:y val="0.16647896757712427"/>
          <c:w val="0.83323525099903062"/>
          <c:h val="0.55955014525261426"/>
        </c:manualLayout>
      </c:layout>
      <c:lineChart>
        <c:grouping val="standard"/>
        <c:ser>
          <c:idx val="0"/>
          <c:order val="0"/>
          <c:tx>
            <c:strRef>
              <c:f>SR!$A$10</c:f>
              <c:strCache>
                <c:ptCount val="1"/>
                <c:pt idx="0">
                  <c:v>Ovocie a ovocné výrobky</c:v>
                </c:pt>
              </c:strCache>
            </c:strRef>
          </c:tx>
          <c:marker>
            <c:symbol val="none"/>
          </c:marker>
          <c:cat>
            <c:numRef>
              <c:f>SR!$B$5:$V$5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SR!$B$10:$V$10</c:f>
              <c:numCache>
                <c:formatCode>General</c:formatCode>
                <c:ptCount val="21"/>
                <c:pt idx="0">
                  <c:v>54</c:v>
                </c:pt>
                <c:pt idx="1">
                  <c:v>59.7</c:v>
                </c:pt>
                <c:pt idx="2">
                  <c:v>62.5</c:v>
                </c:pt>
                <c:pt idx="3">
                  <c:v>64.400000000000006</c:v>
                </c:pt>
                <c:pt idx="4">
                  <c:v>65.5</c:v>
                </c:pt>
                <c:pt idx="5">
                  <c:v>68.099999999999994</c:v>
                </c:pt>
                <c:pt idx="6">
                  <c:v>68.400000000000006</c:v>
                </c:pt>
                <c:pt idx="7">
                  <c:v>65.7</c:v>
                </c:pt>
                <c:pt idx="8">
                  <c:v>67.099999999999994</c:v>
                </c:pt>
                <c:pt idx="9">
                  <c:v>58.2</c:v>
                </c:pt>
                <c:pt idx="10">
                  <c:v>56.8</c:v>
                </c:pt>
                <c:pt idx="11">
                  <c:v>51.3</c:v>
                </c:pt>
                <c:pt idx="12">
                  <c:v>49.7</c:v>
                </c:pt>
                <c:pt idx="13">
                  <c:v>52.3</c:v>
                </c:pt>
                <c:pt idx="14">
                  <c:v>49.7</c:v>
                </c:pt>
                <c:pt idx="15">
                  <c:v>52.6</c:v>
                </c:pt>
                <c:pt idx="16">
                  <c:v>54</c:v>
                </c:pt>
                <c:pt idx="17">
                  <c:v>60.3</c:v>
                </c:pt>
                <c:pt idx="18">
                  <c:v>65</c:v>
                </c:pt>
                <c:pt idx="19">
                  <c:v>55.3</c:v>
                </c:pt>
                <c:pt idx="20">
                  <c:v>53.5</c:v>
                </c:pt>
              </c:numCache>
            </c:numRef>
          </c:val>
        </c:ser>
        <c:marker val="1"/>
        <c:axId val="70900352"/>
        <c:axId val="70907392"/>
      </c:lineChart>
      <c:catAx>
        <c:axId val="70900352"/>
        <c:scaling>
          <c:orientation val="minMax"/>
        </c:scaling>
        <c:axPos val="b"/>
        <c:numFmt formatCode="General" sourceLinked="1"/>
        <c:tickLblPos val="nextTo"/>
        <c:crossAx val="70907392"/>
        <c:crosses val="autoZero"/>
        <c:auto val="1"/>
        <c:lblAlgn val="ctr"/>
        <c:lblOffset val="100"/>
      </c:catAx>
      <c:valAx>
        <c:axId val="70907392"/>
        <c:scaling>
          <c:orientation val="minMax"/>
        </c:scaling>
        <c:axPos val="l"/>
        <c:majorGridlines/>
        <c:numFmt formatCode="General" sourceLinked="1"/>
        <c:tickLblPos val="nextTo"/>
        <c:crossAx val="7090035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12234458454930897"/>
          <c:y val="4.022650912173082E-2"/>
          <c:w val="0.75116476699153867"/>
          <c:h val="0.58341789814621126"/>
        </c:manualLayout>
      </c:layout>
      <c:barChart>
        <c:barDir val="col"/>
        <c:grouping val="clustered"/>
        <c:ser>
          <c:idx val="0"/>
          <c:order val="0"/>
          <c:tx>
            <c:strRef>
              <c:f>EUR!$B$4</c:f>
              <c:strCache>
                <c:ptCount val="1"/>
                <c:pt idx="0">
                  <c:v>1990</c:v>
                </c:pt>
              </c:strCache>
            </c:strRef>
          </c:tx>
          <c:cat>
            <c:strRef>
              <c:f>EUR!$A$5:$A$18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EUR!$B$5:$B$18</c:f>
              <c:numCache>
                <c:formatCode>General</c:formatCode>
                <c:ptCount val="14"/>
                <c:pt idx="0">
                  <c:v>81.599999999999994</c:v>
                </c:pt>
                <c:pt idx="1">
                  <c:v>0</c:v>
                </c:pt>
                <c:pt idx="2">
                  <c:v>80.25</c:v>
                </c:pt>
                <c:pt idx="3">
                  <c:v>117.6</c:v>
                </c:pt>
                <c:pt idx="4">
                  <c:v>165.48</c:v>
                </c:pt>
                <c:pt idx="5">
                  <c:v>66.459999999999994</c:v>
                </c:pt>
                <c:pt idx="6">
                  <c:v>128.4</c:v>
                </c:pt>
                <c:pt idx="7">
                  <c:v>98.56</c:v>
                </c:pt>
                <c:pt idx="8">
                  <c:v>28.93</c:v>
                </c:pt>
                <c:pt idx="9">
                  <c:v>58.41</c:v>
                </c:pt>
                <c:pt idx="10">
                  <c:v>0</c:v>
                </c:pt>
                <c:pt idx="11">
                  <c:v>0</c:v>
                </c:pt>
                <c:pt idx="12">
                  <c:v>115.85</c:v>
                </c:pt>
                <c:pt idx="13">
                  <c:v>76.180000000000007</c:v>
                </c:pt>
              </c:numCache>
            </c:numRef>
          </c:val>
        </c:ser>
        <c:ser>
          <c:idx val="1"/>
          <c:order val="1"/>
          <c:tx>
            <c:strRef>
              <c:f>EUR!$C$4</c:f>
              <c:strCache>
                <c:ptCount val="1"/>
                <c:pt idx="0">
                  <c:v>2000</c:v>
                </c:pt>
              </c:strCache>
            </c:strRef>
          </c:tx>
          <c:cat>
            <c:strRef>
              <c:f>EUR!$A$5:$A$18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EUR!$C$5:$C$18</c:f>
              <c:numCache>
                <c:formatCode>General</c:formatCode>
                <c:ptCount val="14"/>
                <c:pt idx="0">
                  <c:v>51.55</c:v>
                </c:pt>
                <c:pt idx="1">
                  <c:v>70.3</c:v>
                </c:pt>
                <c:pt idx="2">
                  <c:v>97.29</c:v>
                </c:pt>
                <c:pt idx="3">
                  <c:v>115.37</c:v>
                </c:pt>
                <c:pt idx="4">
                  <c:v>164.72</c:v>
                </c:pt>
                <c:pt idx="5">
                  <c:v>81.97</c:v>
                </c:pt>
                <c:pt idx="6">
                  <c:v>146.72</c:v>
                </c:pt>
                <c:pt idx="7">
                  <c:v>108.55</c:v>
                </c:pt>
                <c:pt idx="8">
                  <c:v>47.02</c:v>
                </c:pt>
                <c:pt idx="9">
                  <c:v>52.18</c:v>
                </c:pt>
                <c:pt idx="10">
                  <c:v>65.8</c:v>
                </c:pt>
                <c:pt idx="11">
                  <c:v>158.11000000000001</c:v>
                </c:pt>
                <c:pt idx="12">
                  <c:v>110.59</c:v>
                </c:pt>
                <c:pt idx="13">
                  <c:v>84.77</c:v>
                </c:pt>
              </c:numCache>
            </c:numRef>
          </c:val>
        </c:ser>
        <c:ser>
          <c:idx val="2"/>
          <c:order val="2"/>
          <c:tx>
            <c:strRef>
              <c:f>EUR!$D$4</c:f>
              <c:strCache>
                <c:ptCount val="1"/>
                <c:pt idx="0">
                  <c:v>2005</c:v>
                </c:pt>
              </c:strCache>
            </c:strRef>
          </c:tx>
          <c:cat>
            <c:strRef>
              <c:f>EUR!$A$5:$A$18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EUR!$D$5:$D$18</c:f>
              <c:numCache>
                <c:formatCode>General</c:formatCode>
                <c:ptCount val="14"/>
                <c:pt idx="0">
                  <c:v>33.65</c:v>
                </c:pt>
                <c:pt idx="1">
                  <c:v>80.760000000000005</c:v>
                </c:pt>
                <c:pt idx="2">
                  <c:v>114.26</c:v>
                </c:pt>
                <c:pt idx="3">
                  <c:v>99.11</c:v>
                </c:pt>
                <c:pt idx="4">
                  <c:v>172.73</c:v>
                </c:pt>
                <c:pt idx="5">
                  <c:v>84.39</c:v>
                </c:pt>
                <c:pt idx="6">
                  <c:v>152.99</c:v>
                </c:pt>
                <c:pt idx="7">
                  <c:v>131.56</c:v>
                </c:pt>
                <c:pt idx="8">
                  <c:v>51.18</c:v>
                </c:pt>
                <c:pt idx="9">
                  <c:v>75.930000000000007</c:v>
                </c:pt>
                <c:pt idx="10">
                  <c:v>65.62</c:v>
                </c:pt>
                <c:pt idx="11">
                  <c:v>155.5</c:v>
                </c:pt>
                <c:pt idx="12">
                  <c:v>107.26</c:v>
                </c:pt>
                <c:pt idx="13">
                  <c:v>127.11</c:v>
                </c:pt>
              </c:numCache>
            </c:numRef>
          </c:val>
        </c:ser>
        <c:ser>
          <c:idx val="3"/>
          <c:order val="3"/>
          <c:tx>
            <c:strRef>
              <c:f>EUR!$E$4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EUR!$A$5:$A$18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EUR!$E$5:$E$18</c:f>
              <c:numCache>
                <c:formatCode>General</c:formatCode>
                <c:ptCount val="14"/>
                <c:pt idx="0">
                  <c:v>57.97</c:v>
                </c:pt>
                <c:pt idx="1">
                  <c:v>70.680000000000007</c:v>
                </c:pt>
                <c:pt idx="2">
                  <c:v>116.84</c:v>
                </c:pt>
                <c:pt idx="3">
                  <c:v>88</c:v>
                </c:pt>
                <c:pt idx="4">
                  <c:v>164.26</c:v>
                </c:pt>
                <c:pt idx="5">
                  <c:v>85.01</c:v>
                </c:pt>
                <c:pt idx="6">
                  <c:v>144.16999999999999</c:v>
                </c:pt>
                <c:pt idx="7">
                  <c:v>142.49</c:v>
                </c:pt>
                <c:pt idx="8">
                  <c:v>50.01</c:v>
                </c:pt>
                <c:pt idx="9">
                  <c:v>58.77</c:v>
                </c:pt>
                <c:pt idx="10">
                  <c:v>65.03</c:v>
                </c:pt>
                <c:pt idx="11">
                  <c:v>120.51</c:v>
                </c:pt>
                <c:pt idx="12">
                  <c:v>88.04</c:v>
                </c:pt>
                <c:pt idx="13">
                  <c:v>127.23</c:v>
                </c:pt>
              </c:numCache>
            </c:numRef>
          </c:val>
        </c:ser>
        <c:axId val="71989888"/>
        <c:axId val="71934336"/>
      </c:barChart>
      <c:catAx>
        <c:axId val="71989888"/>
        <c:scaling>
          <c:orientation val="minMax"/>
        </c:scaling>
        <c:axPos val="b"/>
        <c:tickLblPos val="nextTo"/>
        <c:crossAx val="71934336"/>
        <c:crosses val="autoZero"/>
        <c:auto val="1"/>
        <c:lblAlgn val="ctr"/>
        <c:lblOffset val="100"/>
      </c:catAx>
      <c:valAx>
        <c:axId val="71934336"/>
        <c:scaling>
          <c:orientation val="minMax"/>
        </c:scaling>
        <c:axPos val="l"/>
        <c:majorGridlines/>
        <c:numFmt formatCode="General" sourceLinked="1"/>
        <c:tickLblPos val="nextTo"/>
        <c:crossAx val="719898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13491542651652949"/>
          <c:y val="4.0668570274869455E-2"/>
          <c:w val="0.73990695400139062"/>
          <c:h val="0.56785123013469541"/>
        </c:manualLayout>
      </c:layout>
      <c:barChart>
        <c:barDir val="col"/>
        <c:grouping val="clustered"/>
        <c:ser>
          <c:idx val="0"/>
          <c:order val="0"/>
          <c:tx>
            <c:strRef>
              <c:f>EUR!$B$43</c:f>
              <c:strCache>
                <c:ptCount val="1"/>
                <c:pt idx="0">
                  <c:v>1990</c:v>
                </c:pt>
              </c:strCache>
            </c:strRef>
          </c:tx>
          <c:cat>
            <c:strRef>
              <c:f>EUR!$A$44:$A$57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EUR!$B$44:$B$57</c:f>
              <c:numCache>
                <c:formatCode>General</c:formatCode>
                <c:ptCount val="14"/>
                <c:pt idx="0">
                  <c:v>147.47999999999999</c:v>
                </c:pt>
                <c:pt idx="1">
                  <c:v>0</c:v>
                </c:pt>
                <c:pt idx="2">
                  <c:v>267.27</c:v>
                </c:pt>
                <c:pt idx="3">
                  <c:v>223.49</c:v>
                </c:pt>
                <c:pt idx="4">
                  <c:v>226.13</c:v>
                </c:pt>
                <c:pt idx="5">
                  <c:v>175.5</c:v>
                </c:pt>
                <c:pt idx="6">
                  <c:v>254.92</c:v>
                </c:pt>
                <c:pt idx="7">
                  <c:v>274.51</c:v>
                </c:pt>
                <c:pt idx="8">
                  <c:v>231.84</c:v>
                </c:pt>
                <c:pt idx="9">
                  <c:v>145.79</c:v>
                </c:pt>
                <c:pt idx="10">
                  <c:v>0</c:v>
                </c:pt>
                <c:pt idx="11">
                  <c:v>0</c:v>
                </c:pt>
                <c:pt idx="12">
                  <c:v>151.82</c:v>
                </c:pt>
                <c:pt idx="13">
                  <c:v>232.19</c:v>
                </c:pt>
              </c:numCache>
            </c:numRef>
          </c:val>
        </c:ser>
        <c:ser>
          <c:idx val="1"/>
          <c:order val="1"/>
          <c:tx>
            <c:strRef>
              <c:f>EUR!$C$43</c:f>
              <c:strCache>
                <c:ptCount val="1"/>
                <c:pt idx="0">
                  <c:v>2000</c:v>
                </c:pt>
              </c:strCache>
            </c:strRef>
          </c:tx>
          <c:cat>
            <c:strRef>
              <c:f>EUR!$A$44:$A$57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EUR!$C$44:$C$57</c:f>
              <c:numCache>
                <c:formatCode>General</c:formatCode>
                <c:ptCount val="14"/>
                <c:pt idx="0">
                  <c:v>169.55</c:v>
                </c:pt>
                <c:pt idx="1">
                  <c:v>205.96</c:v>
                </c:pt>
                <c:pt idx="2">
                  <c:v>264.39999999999998</c:v>
                </c:pt>
                <c:pt idx="3">
                  <c:v>229.65</c:v>
                </c:pt>
                <c:pt idx="4">
                  <c:v>262.26</c:v>
                </c:pt>
                <c:pt idx="5">
                  <c:v>160.41999999999999</c:v>
                </c:pt>
                <c:pt idx="6">
                  <c:v>275.7</c:v>
                </c:pt>
                <c:pt idx="7">
                  <c:v>264.44</c:v>
                </c:pt>
                <c:pt idx="8">
                  <c:v>192.01</c:v>
                </c:pt>
                <c:pt idx="9">
                  <c:v>199.2</c:v>
                </c:pt>
                <c:pt idx="10">
                  <c:v>112.99</c:v>
                </c:pt>
                <c:pt idx="11">
                  <c:v>222.03</c:v>
                </c:pt>
                <c:pt idx="12">
                  <c:v>168.08</c:v>
                </c:pt>
                <c:pt idx="13">
                  <c:v>221.79</c:v>
                </c:pt>
              </c:numCache>
            </c:numRef>
          </c:val>
        </c:ser>
        <c:ser>
          <c:idx val="2"/>
          <c:order val="2"/>
          <c:tx>
            <c:strRef>
              <c:f>EUR!$D$43</c:f>
              <c:strCache>
                <c:ptCount val="1"/>
                <c:pt idx="0">
                  <c:v>2005</c:v>
                </c:pt>
              </c:strCache>
            </c:strRef>
          </c:tx>
          <c:cat>
            <c:strRef>
              <c:f>EUR!$A$44:$A$57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EUR!$D$44:$D$57</c:f>
              <c:numCache>
                <c:formatCode>General</c:formatCode>
                <c:ptCount val="14"/>
                <c:pt idx="0">
                  <c:v>158.09</c:v>
                </c:pt>
                <c:pt idx="1">
                  <c:v>214.62</c:v>
                </c:pt>
                <c:pt idx="2">
                  <c:v>261.95</c:v>
                </c:pt>
                <c:pt idx="3">
                  <c:v>247.19</c:v>
                </c:pt>
                <c:pt idx="4">
                  <c:v>270.83</c:v>
                </c:pt>
                <c:pt idx="5">
                  <c:v>167.98</c:v>
                </c:pt>
                <c:pt idx="6">
                  <c:v>264.95</c:v>
                </c:pt>
                <c:pt idx="7">
                  <c:v>259.13</c:v>
                </c:pt>
                <c:pt idx="8">
                  <c:v>176.09</c:v>
                </c:pt>
                <c:pt idx="9">
                  <c:v>248.82</c:v>
                </c:pt>
                <c:pt idx="10">
                  <c:v>125.79</c:v>
                </c:pt>
                <c:pt idx="11">
                  <c:v>242.82</c:v>
                </c:pt>
                <c:pt idx="12">
                  <c:v>167.53</c:v>
                </c:pt>
                <c:pt idx="13">
                  <c:v>248.86</c:v>
                </c:pt>
              </c:numCache>
            </c:numRef>
          </c:val>
        </c:ser>
        <c:ser>
          <c:idx val="3"/>
          <c:order val="3"/>
          <c:tx>
            <c:strRef>
              <c:f>EUR!$E$43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EUR!$A$44:$A$57</c:f>
              <c:strCache>
                <c:ptCount val="14"/>
                <c:pt idx="0">
                  <c:v>Bulharsko</c:v>
                </c:pt>
                <c:pt idx="1">
                  <c:v>Česká republika</c:v>
                </c:pt>
                <c:pt idx="2">
                  <c:v>Francúzsko</c:v>
                </c:pt>
                <c:pt idx="3">
                  <c:v>Nemecko</c:v>
                </c:pt>
                <c:pt idx="4">
                  <c:v>Grécko</c:v>
                </c:pt>
                <c:pt idx="5">
                  <c:v>Maďarsko</c:v>
                </c:pt>
                <c:pt idx="6">
                  <c:v>Taliansko</c:v>
                </c:pt>
                <c:pt idx="7">
                  <c:v>Nórsko</c:v>
                </c:pt>
                <c:pt idx="8">
                  <c:v>Poľsko</c:v>
                </c:pt>
                <c:pt idx="9">
                  <c:v>Rumunsko</c:v>
                </c:pt>
                <c:pt idx="10">
                  <c:v>Slovenská republika</c:v>
                </c:pt>
                <c:pt idx="11">
                  <c:v>Slovinsko</c:v>
                </c:pt>
                <c:pt idx="12">
                  <c:v>Španielsko</c:v>
                </c:pt>
                <c:pt idx="13">
                  <c:v>Veľká Británia</c:v>
                </c:pt>
              </c:strCache>
            </c:strRef>
          </c:cat>
          <c:val>
            <c:numRef>
              <c:f>EUR!$E$44:$E$57</c:f>
              <c:numCache>
                <c:formatCode>General</c:formatCode>
                <c:ptCount val="14"/>
                <c:pt idx="0">
                  <c:v>151.75</c:v>
                </c:pt>
                <c:pt idx="1">
                  <c:v>195.47</c:v>
                </c:pt>
                <c:pt idx="2">
                  <c:v>260.48</c:v>
                </c:pt>
                <c:pt idx="3">
                  <c:v>247.24</c:v>
                </c:pt>
                <c:pt idx="4">
                  <c:v>314.69</c:v>
                </c:pt>
                <c:pt idx="5">
                  <c:v>175.59</c:v>
                </c:pt>
                <c:pt idx="6">
                  <c:v>256.08</c:v>
                </c:pt>
                <c:pt idx="7">
                  <c:v>261.52</c:v>
                </c:pt>
                <c:pt idx="8">
                  <c:v>198.51</c:v>
                </c:pt>
                <c:pt idx="9">
                  <c:v>266.19</c:v>
                </c:pt>
                <c:pt idx="10">
                  <c:v>130.1</c:v>
                </c:pt>
                <c:pt idx="11">
                  <c:v>264.44</c:v>
                </c:pt>
                <c:pt idx="12">
                  <c:v>177.49</c:v>
                </c:pt>
                <c:pt idx="13">
                  <c:v>241.47</c:v>
                </c:pt>
              </c:numCache>
            </c:numRef>
          </c:val>
        </c:ser>
        <c:axId val="72046464"/>
        <c:axId val="72048000"/>
      </c:barChart>
      <c:catAx>
        <c:axId val="72046464"/>
        <c:scaling>
          <c:orientation val="minMax"/>
        </c:scaling>
        <c:axPos val="b"/>
        <c:tickLblPos val="nextTo"/>
        <c:crossAx val="72048000"/>
        <c:crosses val="autoZero"/>
        <c:auto val="1"/>
        <c:lblAlgn val="ctr"/>
        <c:lblOffset val="100"/>
      </c:catAx>
      <c:valAx>
        <c:axId val="72048000"/>
        <c:scaling>
          <c:orientation val="minMax"/>
        </c:scaling>
        <c:axPos val="l"/>
        <c:majorGridlines/>
        <c:numFmt formatCode="General" sourceLinked="1"/>
        <c:tickLblPos val="nextTo"/>
        <c:crossAx val="720464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29213574822484234"/>
          <c:y val="4.6267087276550975E-2"/>
          <c:w val="0.66025705350367214"/>
          <c:h val="0.72458100466148412"/>
        </c:manualLayout>
      </c:layout>
      <c:barChart>
        <c:barDir val="bar"/>
        <c:grouping val="clustered"/>
        <c:ser>
          <c:idx val="0"/>
          <c:order val="0"/>
          <c:dPt>
            <c:idx val="13"/>
            <c:spPr>
              <a:solidFill>
                <a:srgbClr val="9BBB59">
                  <a:lumMod val="60000"/>
                  <a:lumOff val="40000"/>
                </a:srgbClr>
              </a:solidFill>
            </c:spPr>
          </c:dPt>
          <c:cat>
            <c:strRef>
              <c:f>EUR!$H$44:$H$57</c:f>
              <c:strCache>
                <c:ptCount val="14"/>
                <c:pt idx="0">
                  <c:v>Grécko</c:v>
                </c:pt>
                <c:pt idx="1">
                  <c:v>Rumunsko</c:v>
                </c:pt>
                <c:pt idx="2">
                  <c:v>Slovinsko</c:v>
                </c:pt>
                <c:pt idx="3">
                  <c:v>Nórsko</c:v>
                </c:pt>
                <c:pt idx="4">
                  <c:v>Francúzsko</c:v>
                </c:pt>
                <c:pt idx="5">
                  <c:v>Taliansko</c:v>
                </c:pt>
                <c:pt idx="6">
                  <c:v>Nemecko</c:v>
                </c:pt>
                <c:pt idx="7">
                  <c:v>Veľká Británia</c:v>
                </c:pt>
                <c:pt idx="8">
                  <c:v>Poľsko</c:v>
                </c:pt>
                <c:pt idx="9">
                  <c:v>Česká republika</c:v>
                </c:pt>
                <c:pt idx="10">
                  <c:v>Španielsko</c:v>
                </c:pt>
                <c:pt idx="11">
                  <c:v>Maďarsko</c:v>
                </c:pt>
                <c:pt idx="12">
                  <c:v>Bulharsko</c:v>
                </c:pt>
                <c:pt idx="13">
                  <c:v>Slovenská republika</c:v>
                </c:pt>
              </c:strCache>
            </c:strRef>
          </c:cat>
          <c:val>
            <c:numRef>
              <c:f>EUR!$I$44:$I$57</c:f>
              <c:numCache>
                <c:formatCode>General</c:formatCode>
                <c:ptCount val="14"/>
                <c:pt idx="0">
                  <c:v>314.69</c:v>
                </c:pt>
                <c:pt idx="1">
                  <c:v>266.19</c:v>
                </c:pt>
                <c:pt idx="2">
                  <c:v>264.44</c:v>
                </c:pt>
                <c:pt idx="3">
                  <c:v>261.52</c:v>
                </c:pt>
                <c:pt idx="4">
                  <c:v>260.48</c:v>
                </c:pt>
                <c:pt idx="5">
                  <c:v>256.08</c:v>
                </c:pt>
                <c:pt idx="6">
                  <c:v>247.24</c:v>
                </c:pt>
                <c:pt idx="7">
                  <c:v>241.47</c:v>
                </c:pt>
                <c:pt idx="8">
                  <c:v>198.51</c:v>
                </c:pt>
                <c:pt idx="9">
                  <c:v>195.47</c:v>
                </c:pt>
                <c:pt idx="10">
                  <c:v>177.49</c:v>
                </c:pt>
                <c:pt idx="11">
                  <c:v>175.59</c:v>
                </c:pt>
                <c:pt idx="12">
                  <c:v>151.75</c:v>
                </c:pt>
                <c:pt idx="13">
                  <c:v>130.1</c:v>
                </c:pt>
              </c:numCache>
            </c:numRef>
          </c:val>
        </c:ser>
        <c:axId val="72056832"/>
        <c:axId val="72065408"/>
      </c:barChart>
      <c:catAx>
        <c:axId val="72056832"/>
        <c:scaling>
          <c:orientation val="minMax"/>
        </c:scaling>
        <c:axPos val="l"/>
        <c:tickLblPos val="nextTo"/>
        <c:crossAx val="72065408"/>
        <c:crosses val="autoZero"/>
        <c:auto val="1"/>
        <c:lblAlgn val="ctr"/>
        <c:lblOffset val="100"/>
      </c:catAx>
      <c:valAx>
        <c:axId val="72065408"/>
        <c:scaling>
          <c:orientation val="minMax"/>
        </c:scaling>
        <c:axPos val="b"/>
        <c:majorGridlines/>
        <c:numFmt formatCode="General" sourceLinked="1"/>
        <c:tickLblPos val="nextTo"/>
        <c:crossAx val="7205683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590550</xdr:colOff>
      <xdr:row>20</xdr:row>
      <xdr:rowOff>95250</xdr:rowOff>
    </xdr:from>
    <xdr:to>
      <xdr:col>20</xdr:col>
      <xdr:colOff>285750</xdr:colOff>
      <xdr:row>37</xdr:row>
      <xdr:rowOff>28575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0.34256</cdr:x>
      <cdr:y>0.89835</cdr:y>
    </cdr:from>
    <cdr:to>
      <cdr:x>0.60752</cdr:x>
      <cdr:y>0.96703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885950" y="3114675"/>
          <a:ext cx="1458724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Krajiny</a:t>
          </a:r>
        </a:p>
      </cdr:txBody>
    </cdr:sp>
  </cdr:relSizeAnchor>
  <cdr:relSizeAnchor xmlns:cdr="http://schemas.openxmlformats.org/drawingml/2006/chartDrawing">
    <cdr:from>
      <cdr:x>0.00346</cdr:x>
      <cdr:y>0.05495</cdr:y>
    </cdr:from>
    <cdr:to>
      <cdr:x>0.06134</cdr:x>
      <cdr:y>0.64434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19050" y="190500"/>
          <a:ext cx="318663" cy="204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 v kg/obyvateľa a rok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0.01657</cdr:x>
      <cdr:y>0.16404</cdr:y>
    </cdr:from>
    <cdr:to>
      <cdr:x>0.07182</cdr:x>
      <cdr:y>0.67508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5725" y="495300"/>
          <a:ext cx="285750" cy="1543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Krajiny </a:t>
          </a:r>
        </a:p>
      </cdr:txBody>
    </cdr:sp>
  </cdr:relSizeAnchor>
  <cdr:relSizeAnchor xmlns:cdr="http://schemas.openxmlformats.org/drawingml/2006/chartDrawing">
    <cdr:from>
      <cdr:x>0.44383</cdr:x>
      <cdr:y>0.88328</cdr:y>
    </cdr:from>
    <cdr:to>
      <cdr:x>0.81215</cdr:x>
      <cdr:y>0.96845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2295525" y="2667000"/>
          <a:ext cx="19050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</a:t>
          </a:r>
          <a:r>
            <a:rPr lang="sk-SK" sz="1100" baseline="0"/>
            <a:t> v kg/obyvateľa a rok</a:t>
          </a:r>
          <a:endParaRPr lang="sk-SK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0.3375</cdr:x>
      <cdr:y>0.89412</cdr:y>
    </cdr:from>
    <cdr:to>
      <cdr:x>0.79167</cdr:x>
      <cdr:y>0.98235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543050" y="2895600"/>
          <a:ext cx="20764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0.34583</cdr:x>
      <cdr:y>0.88611</cdr:y>
    </cdr:from>
    <cdr:to>
      <cdr:x>0.79167</cdr:x>
      <cdr:y>0.97778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1581150" y="3038475"/>
          <a:ext cx="20383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/>
            <a:t>Spotreba</a:t>
          </a:r>
          <a:r>
            <a:rPr lang="sk-SK" sz="1100" baseline="0"/>
            <a:t> v kg/ obyvateľa a rok</a:t>
          </a:r>
          <a:endParaRPr lang="sk-SK" sz="1100"/>
        </a:p>
      </cdr:txBody>
    </cdr:sp>
  </cdr:relSizeAnchor>
  <cdr:relSizeAnchor xmlns:cdr="http://schemas.openxmlformats.org/drawingml/2006/chartDrawing">
    <cdr:from>
      <cdr:x>0</cdr:x>
      <cdr:y>0.18056</cdr:y>
    </cdr:from>
    <cdr:to>
      <cdr:x>0.08125</cdr:x>
      <cdr:y>0.52222</cdr:y>
    </cdr:to>
    <cdr:sp macro="" textlink="">
      <cdr:nvSpPr>
        <cdr:cNvPr id="5" name="BlokTextu 1"/>
        <cdr:cNvSpPr txBox="1"/>
      </cdr:nvSpPr>
      <cdr:spPr>
        <a:xfrm xmlns:a="http://schemas.openxmlformats.org/drawingml/2006/main">
          <a:off x="0" y="619125"/>
          <a:ext cx="371475" cy="1171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Krajiny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0.04167</cdr:x>
      <cdr:y>0.18006</cdr:y>
    </cdr:from>
    <cdr:to>
      <cdr:x>0.10119</cdr:x>
      <cdr:y>0.70096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00025" y="533400"/>
          <a:ext cx="285750" cy="1543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Krajiny </a:t>
          </a:r>
        </a:p>
      </cdr:txBody>
    </cdr:sp>
  </cdr:relSizeAnchor>
  <cdr:relSizeAnchor xmlns:cdr="http://schemas.openxmlformats.org/drawingml/2006/chartDrawing">
    <cdr:from>
      <cdr:x>0.44841</cdr:x>
      <cdr:y>0.88103</cdr:y>
    </cdr:from>
    <cdr:to>
      <cdr:x>0.84524</cdr:x>
      <cdr:y>0.96785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2152650" y="2609850"/>
          <a:ext cx="19050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</a:t>
          </a:r>
          <a:r>
            <a:rPr lang="sk-SK" sz="1100" baseline="0"/>
            <a:t> v kg/obyvateľa a rok</a:t>
          </a:r>
          <a:endParaRPr lang="sk-SK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0.35739</cdr:x>
      <cdr:y>0.90855</cdr:y>
    </cdr:from>
    <cdr:to>
      <cdr:x>0.62702</cdr:x>
      <cdr:y>0.9823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933575" y="2933700"/>
          <a:ext cx="1458724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Krajiny</a:t>
          </a:r>
        </a:p>
      </cdr:txBody>
    </cdr:sp>
  </cdr:relSizeAnchor>
  <cdr:relSizeAnchor xmlns:cdr="http://schemas.openxmlformats.org/drawingml/2006/chartDrawing">
    <cdr:from>
      <cdr:x>0</cdr:x>
      <cdr:y>0.0118</cdr:y>
    </cdr:from>
    <cdr:to>
      <cdr:x>0.0589</cdr:x>
      <cdr:y>0.64466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0" y="38100"/>
          <a:ext cx="318663" cy="204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 v kg/obyvateľa a rok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0.34276</cdr:x>
      <cdr:y>0.89362</cdr:y>
    </cdr:from>
    <cdr:to>
      <cdr:x>0.61333</cdr:x>
      <cdr:y>0.9696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847850" y="2800350"/>
          <a:ext cx="1458724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Krajiny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0.05911</cdr:x>
      <cdr:y>0.65209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0" y="0"/>
          <a:ext cx="318663" cy="204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 v kg/obyvateľa a rok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0.35208</cdr:x>
      <cdr:y>0.90966</cdr:y>
    </cdr:from>
    <cdr:to>
      <cdr:x>0.76875</cdr:x>
      <cdr:y>0.99377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1609725" y="2781301"/>
          <a:ext cx="19050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/>
            <a:t>spotreba</a:t>
          </a:r>
          <a:r>
            <a:rPr lang="sk-SK" sz="1100" baseline="0"/>
            <a:t> v kg/obyvateľa a rok</a:t>
          </a:r>
          <a:endParaRPr lang="sk-SK" sz="1100"/>
        </a:p>
      </cdr:txBody>
    </cdr:sp>
  </cdr:relSizeAnchor>
  <cdr:relSizeAnchor xmlns:cdr="http://schemas.openxmlformats.org/drawingml/2006/chartDrawing">
    <cdr:from>
      <cdr:x>0.01458</cdr:x>
      <cdr:y>0.19003</cdr:y>
    </cdr:from>
    <cdr:to>
      <cdr:x>0.07708</cdr:x>
      <cdr:y>0.6947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66675" y="581026"/>
          <a:ext cx="285750" cy="1543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1100"/>
            <a:t>Krajiny 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0.33919</cdr:x>
      <cdr:y>0.87989</cdr:y>
    </cdr:from>
    <cdr:to>
      <cdr:x>0.60834</cdr:x>
      <cdr:y>0.94972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838325" y="3000375"/>
          <a:ext cx="1458724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Krajiny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0.0588</cdr:x>
      <cdr:y>0.59927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0" y="0"/>
          <a:ext cx="318663" cy="204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 v kg/obyvateľa a rok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0.19097</cdr:y>
    </cdr:from>
    <cdr:to>
      <cdr:x>0.05882</cdr:x>
      <cdr:y>0.75347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0" y="523875"/>
          <a:ext cx="285750" cy="1543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Krajiny </a:t>
          </a:r>
        </a:p>
      </cdr:txBody>
    </cdr:sp>
  </cdr:relSizeAnchor>
  <cdr:relSizeAnchor xmlns:cdr="http://schemas.openxmlformats.org/drawingml/2006/chartDrawing">
    <cdr:from>
      <cdr:x>0.43333</cdr:x>
      <cdr:y>0.87153</cdr:y>
    </cdr:from>
    <cdr:to>
      <cdr:x>0.82549</cdr:x>
      <cdr:y>0.96528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2105025" y="2390775"/>
          <a:ext cx="19050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</a:t>
          </a:r>
          <a:r>
            <a:rPr lang="sk-SK" sz="1100" baseline="0"/>
            <a:t> v kg/obyvateľa a rok</a:t>
          </a:r>
          <a:endParaRPr lang="sk-SK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971549</xdr:colOff>
      <xdr:row>16</xdr:row>
      <xdr:rowOff>161925</xdr:rowOff>
    </xdr:from>
    <xdr:to>
      <xdr:col>14</xdr:col>
      <xdr:colOff>114299</xdr:colOff>
      <xdr:row>35</xdr:row>
      <xdr:rowOff>28575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238125</xdr:colOff>
      <xdr:row>22</xdr:row>
      <xdr:rowOff>104775</xdr:rowOff>
    </xdr:from>
    <xdr:ext cx="184731" cy="264560"/>
    <xdr:sp macro="" textlink="">
      <xdr:nvSpPr>
        <xdr:cNvPr id="3" name="BlokTextu 2"/>
        <xdr:cNvSpPr txBox="1"/>
      </xdr:nvSpPr>
      <xdr:spPr>
        <a:xfrm>
          <a:off x="6048375" y="503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twoCellAnchor>
    <xdr:from>
      <xdr:col>6</xdr:col>
      <xdr:colOff>533400</xdr:colOff>
      <xdr:row>32</xdr:row>
      <xdr:rowOff>85725</xdr:rowOff>
    </xdr:from>
    <xdr:to>
      <xdr:col>12</xdr:col>
      <xdr:colOff>152400</xdr:colOff>
      <xdr:row>34</xdr:row>
      <xdr:rowOff>38100</xdr:rowOff>
    </xdr:to>
    <xdr:sp macro="" textlink="">
      <xdr:nvSpPr>
        <xdr:cNvPr id="4" name="BlokTextu 3"/>
        <xdr:cNvSpPr txBox="1"/>
      </xdr:nvSpPr>
      <xdr:spPr>
        <a:xfrm>
          <a:off x="6953250" y="6924675"/>
          <a:ext cx="32766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sk-SK" sz="1000"/>
            <a:t>% prekročenia (+), resp.</a:t>
          </a:r>
          <a:r>
            <a:rPr lang="sk-SK" sz="1000" baseline="0"/>
            <a:t> nenaplnenia (-) ODP</a:t>
          </a:r>
          <a:endParaRPr lang="sk-SK" sz="1000"/>
        </a:p>
      </xdr:txBody>
    </xdr:sp>
    <xdr:clientData/>
  </xdr:twoCellAnchor>
  <xdr:twoCellAnchor>
    <xdr:from>
      <xdr:col>12</xdr:col>
      <xdr:colOff>0</xdr:colOff>
      <xdr:row>37</xdr:row>
      <xdr:rowOff>0</xdr:rowOff>
    </xdr:from>
    <xdr:to>
      <xdr:col>23</xdr:col>
      <xdr:colOff>123825</xdr:colOff>
      <xdr:row>56</xdr:row>
      <xdr:rowOff>57150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542926</xdr:colOff>
      <xdr:row>53</xdr:row>
      <xdr:rowOff>114300</xdr:rowOff>
    </xdr:from>
    <xdr:to>
      <xdr:col>21</xdr:col>
      <xdr:colOff>161926</xdr:colOff>
      <xdr:row>55</xdr:row>
      <xdr:rowOff>66675</xdr:rowOff>
    </xdr:to>
    <xdr:sp macro="" textlink="">
      <xdr:nvSpPr>
        <xdr:cNvPr id="6" name="BlokTextu 5"/>
        <xdr:cNvSpPr txBox="1"/>
      </xdr:nvSpPr>
      <xdr:spPr>
        <a:xfrm>
          <a:off x="12449176" y="10953750"/>
          <a:ext cx="32766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sk-SK" sz="1000"/>
            <a:t>% prekročenia (+), resp.</a:t>
          </a:r>
          <a:r>
            <a:rPr lang="sk-SK" sz="1000" baseline="0"/>
            <a:t> nenaplnenia (-) ODP</a:t>
          </a:r>
          <a:endParaRPr lang="sk-SK" sz="1000"/>
        </a:p>
      </xdr:txBody>
    </xdr:sp>
    <xdr:clientData/>
  </xdr:twoCellAnchor>
  <xdr:twoCellAnchor>
    <xdr:from>
      <xdr:col>17</xdr:col>
      <xdr:colOff>0</xdr:colOff>
      <xdr:row>25</xdr:row>
      <xdr:rowOff>0</xdr:rowOff>
    </xdr:from>
    <xdr:to>
      <xdr:col>22</xdr:col>
      <xdr:colOff>228600</xdr:colOff>
      <xdr:row>26</xdr:row>
      <xdr:rowOff>142875</xdr:rowOff>
    </xdr:to>
    <xdr:sp macro="" textlink="">
      <xdr:nvSpPr>
        <xdr:cNvPr id="7" name="BlokTextu 6"/>
        <xdr:cNvSpPr txBox="1"/>
      </xdr:nvSpPr>
      <xdr:spPr>
        <a:xfrm>
          <a:off x="13125450" y="5505450"/>
          <a:ext cx="32766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sk-SK" sz="1000"/>
            <a:t>% prekročenia (+), resp.</a:t>
          </a:r>
          <a:r>
            <a:rPr lang="sk-SK" sz="1000" baseline="0"/>
            <a:t> nenaplnenia (-) ODP</a:t>
          </a:r>
          <a:endParaRPr lang="sk-SK" sz="1000"/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28</xdr:col>
      <xdr:colOff>123806</xdr:colOff>
      <xdr:row>55</xdr:row>
      <xdr:rowOff>38071</xdr:rowOff>
    </xdr:to>
    <xdr:sp macro="" textlink="">
      <xdr:nvSpPr>
        <xdr:cNvPr id="8" name="BlokTextu 1"/>
        <xdr:cNvSpPr txBox="1"/>
      </xdr:nvSpPr>
      <xdr:spPr>
        <a:xfrm>
          <a:off x="18611850" y="8743950"/>
          <a:ext cx="1343006" cy="251457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sk-SK" sz="900"/>
            <a:t>Ovocie a ovocné výrobky</a:t>
          </a:r>
        </a:p>
        <a:p>
          <a:pPr algn="r"/>
          <a:endParaRPr lang="sk-SK" sz="900"/>
        </a:p>
        <a:p>
          <a:pPr algn="r"/>
          <a:endParaRPr lang="sk-SK" sz="900"/>
        </a:p>
        <a:p>
          <a:pPr algn="r"/>
          <a:r>
            <a:rPr lang="sk-SK" sz="900"/>
            <a:t>Zelenina a zeleninové výrobky</a:t>
          </a:r>
        </a:p>
        <a:p>
          <a:pPr algn="r"/>
          <a:endParaRPr lang="sk-SK" sz="900"/>
        </a:p>
        <a:p>
          <a:pPr algn="r"/>
          <a:endParaRPr lang="sk-SK" sz="900"/>
        </a:p>
        <a:p>
          <a:pPr algn="r"/>
          <a:r>
            <a:rPr lang="sk-SK" sz="900"/>
            <a:t>Vajcia</a:t>
          </a:r>
        </a:p>
        <a:p>
          <a:pPr algn="r"/>
          <a:endParaRPr lang="sk-SK" sz="900"/>
        </a:p>
        <a:p>
          <a:pPr algn="r"/>
          <a:endParaRPr lang="sk-SK" sz="900"/>
        </a:p>
        <a:p>
          <a:pPr algn="r"/>
          <a:r>
            <a:rPr lang="sk-SK" sz="900"/>
            <a:t>Mlieko</a:t>
          </a:r>
          <a:r>
            <a:rPr lang="sk-SK" sz="900" baseline="0"/>
            <a:t> a mliečne výrobky</a:t>
          </a:r>
        </a:p>
        <a:p>
          <a:pPr algn="r"/>
          <a:endParaRPr lang="sk-SK" sz="900" baseline="0"/>
        </a:p>
        <a:p>
          <a:pPr algn="r"/>
          <a:endParaRPr lang="sk-SK" sz="900" baseline="0"/>
        </a:p>
        <a:p>
          <a:pPr algn="r"/>
          <a:endParaRPr lang="sk-SK" sz="900" baseline="0"/>
        </a:p>
        <a:p>
          <a:pPr algn="r"/>
          <a:r>
            <a:rPr lang="sk-SK" sz="900" baseline="0"/>
            <a:t>Mäso</a:t>
          </a:r>
          <a:endParaRPr lang="sk-SK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5</xdr:row>
      <xdr:rowOff>180975</xdr:rowOff>
    </xdr:from>
    <xdr:to>
      <xdr:col>10</xdr:col>
      <xdr:colOff>590550</xdr:colOff>
      <xdr:row>22</xdr:row>
      <xdr:rowOff>85725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600074</xdr:colOff>
      <xdr:row>26</xdr:row>
      <xdr:rowOff>171449</xdr:rowOff>
    </xdr:from>
    <xdr:to>
      <xdr:col>11</xdr:col>
      <xdr:colOff>438149</xdr:colOff>
      <xdr:row>43</xdr:row>
      <xdr:rowOff>123824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571500</xdr:colOff>
      <xdr:row>46</xdr:row>
      <xdr:rowOff>161925</xdr:rowOff>
    </xdr:from>
    <xdr:to>
      <xdr:col>11</xdr:col>
      <xdr:colOff>361950</xdr:colOff>
      <xdr:row>62</xdr:row>
      <xdr:rowOff>171450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581025</xdr:colOff>
      <xdr:row>65</xdr:row>
      <xdr:rowOff>180975</xdr:rowOff>
    </xdr:from>
    <xdr:to>
      <xdr:col>11</xdr:col>
      <xdr:colOff>352425</xdr:colOff>
      <xdr:row>82</xdr:row>
      <xdr:rowOff>104775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600074</xdr:colOff>
      <xdr:row>86</xdr:row>
      <xdr:rowOff>0</xdr:rowOff>
    </xdr:from>
    <xdr:to>
      <xdr:col>11</xdr:col>
      <xdr:colOff>400049</xdr:colOff>
      <xdr:row>102</xdr:row>
      <xdr:rowOff>161925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0.01316</cdr:x>
      <cdr:y>0.8991</cdr:y>
    </cdr:from>
    <cdr:to>
      <cdr:x>0.90132</cdr:x>
      <cdr:y>0.9843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76200" y="3819525"/>
          <a:ext cx="51435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0.0477</cdr:x>
      <cdr:y>0.76509</cdr:y>
    </cdr:from>
    <cdr:to>
      <cdr:x>1</cdr:x>
      <cdr:y>0.85253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1128806" y="2812950"/>
          <a:ext cx="6503680" cy="321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/>
            <a:t>                                       -60%</a:t>
          </a:r>
          <a:r>
            <a:rPr lang="sk-SK" sz="1100" baseline="0"/>
            <a:t>        -40%           -20%         0%              20%          40%          60%           80%</a:t>
          </a:r>
          <a:endParaRPr lang="sk-SK" sz="1100"/>
        </a:p>
      </cdr:txBody>
    </cdr:sp>
  </cdr:relSizeAnchor>
  <cdr:relSizeAnchor xmlns:cdr="http://schemas.openxmlformats.org/drawingml/2006/chartDrawing">
    <cdr:from>
      <cdr:x>0.00041</cdr:x>
      <cdr:y>0.22021</cdr:y>
    </cdr:from>
    <cdr:to>
      <cdr:x>0.05021</cdr:x>
      <cdr:y>0.52332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2770" y="809625"/>
          <a:ext cx="340132" cy="111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sk-SK" sz="900"/>
            <a:t>potravinová skupina</a:t>
          </a:r>
        </a:p>
      </cdr:txBody>
    </cdr:sp>
  </cdr:relSizeAnchor>
  <cdr:relSizeAnchor xmlns:cdr="http://schemas.openxmlformats.org/drawingml/2006/chartDrawing">
    <cdr:from>
      <cdr:x>0.053</cdr:x>
      <cdr:y>0.05959</cdr:y>
    </cdr:from>
    <cdr:to>
      <cdr:x>0.24965</cdr:x>
      <cdr:y>0.74352</cdr:y>
    </cdr:to>
    <cdr:sp macro="" textlink="">
      <cdr:nvSpPr>
        <cdr:cNvPr id="5" name="BlokTextu 4"/>
        <cdr:cNvSpPr txBox="1"/>
      </cdr:nvSpPr>
      <cdr:spPr>
        <a:xfrm xmlns:a="http://schemas.openxmlformats.org/drawingml/2006/main">
          <a:off x="361951" y="219075"/>
          <a:ext cx="1343025" cy="2514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sk-SK" sz="900"/>
            <a:t>Ovocie a ovocné výrobky</a:t>
          </a:r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r>
            <a:rPr lang="sk-SK" sz="900"/>
            <a:t>Zelenina a zeleninové výrobky</a:t>
          </a:r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r>
            <a:rPr lang="sk-SK" sz="900"/>
            <a:t>Vajcia</a:t>
          </a:r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r>
            <a:rPr lang="sk-SK" sz="900"/>
            <a:t>Mlieko</a:t>
          </a:r>
          <a:r>
            <a:rPr lang="sk-SK" sz="900" baseline="0"/>
            <a:t> a mliečne výrobky</a:t>
          </a:r>
        </a:p>
        <a:p xmlns:a="http://schemas.openxmlformats.org/drawingml/2006/main">
          <a:pPr algn="r"/>
          <a:endParaRPr lang="sk-SK" sz="900" baseline="0"/>
        </a:p>
        <a:p xmlns:a="http://schemas.openxmlformats.org/drawingml/2006/main">
          <a:pPr algn="r"/>
          <a:endParaRPr lang="sk-SK" sz="900" baseline="0"/>
        </a:p>
        <a:p xmlns:a="http://schemas.openxmlformats.org/drawingml/2006/main">
          <a:pPr algn="r"/>
          <a:endParaRPr lang="sk-SK" sz="900" baseline="0"/>
        </a:p>
        <a:p xmlns:a="http://schemas.openxmlformats.org/drawingml/2006/main">
          <a:pPr algn="r"/>
          <a:r>
            <a:rPr lang="sk-SK" sz="900" baseline="0"/>
            <a:t>Mäso</a:t>
          </a:r>
          <a:endParaRPr lang="sk-SK" sz="9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0.01316</cdr:x>
      <cdr:y>0.8991</cdr:y>
    </cdr:from>
    <cdr:to>
      <cdr:x>0.90132</cdr:x>
      <cdr:y>0.9843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76200" y="3819525"/>
          <a:ext cx="51435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0.0477</cdr:x>
      <cdr:y>0.76509</cdr:y>
    </cdr:from>
    <cdr:to>
      <cdr:x>1</cdr:x>
      <cdr:y>0.85253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1128806" y="2812950"/>
          <a:ext cx="6503680" cy="321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/>
            <a:t>                                       -60%</a:t>
          </a:r>
          <a:r>
            <a:rPr lang="sk-SK" sz="1100" baseline="0"/>
            <a:t>        -40%           -20%         0%              20%          40%          60%           80%</a:t>
          </a:r>
          <a:endParaRPr lang="sk-SK" sz="1100"/>
        </a:p>
      </cdr:txBody>
    </cdr:sp>
  </cdr:relSizeAnchor>
  <cdr:relSizeAnchor xmlns:cdr="http://schemas.openxmlformats.org/drawingml/2006/chartDrawing">
    <cdr:from>
      <cdr:x>0.00041</cdr:x>
      <cdr:y>0.22021</cdr:y>
    </cdr:from>
    <cdr:to>
      <cdr:x>0.05021</cdr:x>
      <cdr:y>0.52332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2770" y="809625"/>
          <a:ext cx="340132" cy="111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sk-SK" sz="900"/>
            <a:t>potravinová skupina</a:t>
          </a:r>
        </a:p>
      </cdr:txBody>
    </cdr:sp>
  </cdr:relSizeAnchor>
  <cdr:relSizeAnchor xmlns:cdr="http://schemas.openxmlformats.org/drawingml/2006/chartDrawing">
    <cdr:from>
      <cdr:x>0.053</cdr:x>
      <cdr:y>0.05959</cdr:y>
    </cdr:from>
    <cdr:to>
      <cdr:x>0.24965</cdr:x>
      <cdr:y>0.74352</cdr:y>
    </cdr:to>
    <cdr:sp macro="" textlink="">
      <cdr:nvSpPr>
        <cdr:cNvPr id="5" name="BlokTextu 4"/>
        <cdr:cNvSpPr txBox="1"/>
      </cdr:nvSpPr>
      <cdr:spPr>
        <a:xfrm xmlns:a="http://schemas.openxmlformats.org/drawingml/2006/main">
          <a:off x="361951" y="219075"/>
          <a:ext cx="1343025" cy="2514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sk-SK" sz="900"/>
            <a:t>Ovocie a ovocné výrobky</a:t>
          </a:r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r>
            <a:rPr lang="sk-SK" sz="900"/>
            <a:t>Zelenina a zeleninové výrobky</a:t>
          </a:r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r>
            <a:rPr lang="sk-SK" sz="900"/>
            <a:t>Vajcia</a:t>
          </a:r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endParaRPr lang="sk-SK" sz="900"/>
        </a:p>
        <a:p xmlns:a="http://schemas.openxmlformats.org/drawingml/2006/main">
          <a:pPr algn="r"/>
          <a:r>
            <a:rPr lang="sk-SK" sz="900"/>
            <a:t>Mlieko</a:t>
          </a:r>
          <a:r>
            <a:rPr lang="sk-SK" sz="900" baseline="0"/>
            <a:t> a mliečne výrobky</a:t>
          </a:r>
        </a:p>
        <a:p xmlns:a="http://schemas.openxmlformats.org/drawingml/2006/main">
          <a:pPr algn="r"/>
          <a:endParaRPr lang="sk-SK" sz="900" baseline="0"/>
        </a:p>
        <a:p xmlns:a="http://schemas.openxmlformats.org/drawingml/2006/main">
          <a:pPr algn="r"/>
          <a:endParaRPr lang="sk-SK" sz="900" baseline="0"/>
        </a:p>
        <a:p xmlns:a="http://schemas.openxmlformats.org/drawingml/2006/main">
          <a:pPr algn="r"/>
          <a:endParaRPr lang="sk-SK" sz="900" baseline="0"/>
        </a:p>
        <a:p xmlns:a="http://schemas.openxmlformats.org/drawingml/2006/main">
          <a:pPr algn="r"/>
          <a:r>
            <a:rPr lang="sk-SK" sz="900" baseline="0"/>
            <a:t>Mäso</a:t>
          </a:r>
          <a:endParaRPr lang="sk-SK" sz="9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</cdr:x>
      <cdr:y>0.15806</cdr:y>
    </cdr:from>
    <cdr:to>
      <cdr:x>0.08</cdr:x>
      <cdr:y>0.80818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76200" y="466725"/>
          <a:ext cx="304800" cy="1919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 v kg/obyvateľa a rok</a:t>
          </a:r>
        </a:p>
      </cdr:txBody>
    </cdr:sp>
  </cdr:relSizeAnchor>
  <cdr:relSizeAnchor xmlns:cdr="http://schemas.openxmlformats.org/drawingml/2006/chartDrawing">
    <cdr:from>
      <cdr:x>0.438</cdr:x>
      <cdr:y>0.89091</cdr:y>
    </cdr:from>
    <cdr:to>
      <cdr:x>0.62332</cdr:x>
      <cdr:y>0.9697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2085975" y="2800350"/>
          <a:ext cx="882563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Roky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0.02147</cdr:x>
      <cdr:y>0.14328</cdr:y>
    </cdr:from>
    <cdr:to>
      <cdr:x>0.08009</cdr:x>
      <cdr:y>0.7837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14300" y="457200"/>
          <a:ext cx="312115" cy="204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 v kg/obyvateľa a rok</a:t>
          </a:r>
        </a:p>
      </cdr:txBody>
    </cdr:sp>
  </cdr:relSizeAnchor>
  <cdr:relSizeAnchor xmlns:cdr="http://schemas.openxmlformats.org/drawingml/2006/chartDrawing">
    <cdr:from>
      <cdr:x>0.49016</cdr:x>
      <cdr:y>0.89851</cdr:y>
    </cdr:from>
    <cdr:to>
      <cdr:x>0.6599</cdr:x>
      <cdr:y>0.97612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2609850" y="2867025"/>
          <a:ext cx="90374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Roky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0.43141</cdr:x>
      <cdr:y>0.86916</cdr:y>
    </cdr:from>
    <cdr:to>
      <cdr:x>0.60267</cdr:x>
      <cdr:y>0.95016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276475" y="2657475"/>
          <a:ext cx="90374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Roky</a:t>
          </a:r>
        </a:p>
      </cdr:txBody>
    </cdr:sp>
  </cdr:relSizeAnchor>
  <cdr:relSizeAnchor xmlns:cdr="http://schemas.openxmlformats.org/drawingml/2006/chartDrawing">
    <cdr:from>
      <cdr:x>0.02166</cdr:x>
      <cdr:y>0.11526</cdr:y>
    </cdr:from>
    <cdr:to>
      <cdr:x>0.08081</cdr:x>
      <cdr:y>0.78361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114300" y="352425"/>
          <a:ext cx="312115" cy="204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 v kg/obyvateľa a rok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0.01812</cdr:x>
      <cdr:y>0.12651</cdr:y>
    </cdr:from>
    <cdr:to>
      <cdr:x>0.07748</cdr:x>
      <cdr:y>0.77271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95250" y="400050"/>
          <a:ext cx="312115" cy="204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 v kg/obyvateľa a rok</a:t>
          </a:r>
        </a:p>
      </cdr:txBody>
    </cdr:sp>
  </cdr:relSizeAnchor>
  <cdr:relSizeAnchor xmlns:cdr="http://schemas.openxmlformats.org/drawingml/2006/chartDrawing">
    <cdr:from>
      <cdr:x>0.46377</cdr:x>
      <cdr:y>0.87349</cdr:y>
    </cdr:from>
    <cdr:to>
      <cdr:x>0.63565</cdr:x>
      <cdr:y>0.95181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2438400" y="2762250"/>
          <a:ext cx="90374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Roky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0.45405</cdr:x>
      <cdr:y>0.8724</cdr:y>
    </cdr:from>
    <cdr:to>
      <cdr:x>0.62501</cdr:x>
      <cdr:y>0.94955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400300" y="2800350"/>
          <a:ext cx="90374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sk-SK" sz="1100"/>
            <a:t>Roky</a:t>
          </a:r>
        </a:p>
      </cdr:txBody>
    </cdr:sp>
  </cdr:relSizeAnchor>
  <cdr:relSizeAnchor xmlns:cdr="http://schemas.openxmlformats.org/drawingml/2006/chartDrawing">
    <cdr:from>
      <cdr:x>0.01622</cdr:x>
      <cdr:y>0.11869</cdr:y>
    </cdr:from>
    <cdr:to>
      <cdr:x>0.07526</cdr:x>
      <cdr:y>0.75531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85725" y="381000"/>
          <a:ext cx="312115" cy="204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 v kg/obyvateľa a rok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</xdr:row>
      <xdr:rowOff>152400</xdr:rowOff>
    </xdr:from>
    <xdr:to>
      <xdr:col>9</xdr:col>
      <xdr:colOff>552450</xdr:colOff>
      <xdr:row>22</xdr:row>
      <xdr:rowOff>38101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25</xdr:row>
      <xdr:rowOff>85725</xdr:rowOff>
    </xdr:from>
    <xdr:to>
      <xdr:col>9</xdr:col>
      <xdr:colOff>552449</xdr:colOff>
      <xdr:row>43</xdr:row>
      <xdr:rowOff>123825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48</xdr:row>
      <xdr:rowOff>142874</xdr:rowOff>
    </xdr:from>
    <xdr:to>
      <xdr:col>19</xdr:col>
      <xdr:colOff>381000</xdr:colOff>
      <xdr:row>64</xdr:row>
      <xdr:rowOff>114299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123825</xdr:colOff>
      <xdr:row>4</xdr:row>
      <xdr:rowOff>0</xdr:rowOff>
    </xdr:from>
    <xdr:to>
      <xdr:col>18</xdr:col>
      <xdr:colOff>428625</xdr:colOff>
      <xdr:row>22</xdr:row>
      <xdr:rowOff>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38100</xdr:colOff>
      <xdr:row>26</xdr:row>
      <xdr:rowOff>190499</xdr:rowOff>
    </xdr:from>
    <xdr:to>
      <xdr:col>18</xdr:col>
      <xdr:colOff>571500</xdr:colOff>
      <xdr:row>42</xdr:row>
      <xdr:rowOff>104774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581025</xdr:colOff>
      <xdr:row>46</xdr:row>
      <xdr:rowOff>38099</xdr:rowOff>
    </xdr:from>
    <xdr:to>
      <xdr:col>9</xdr:col>
      <xdr:colOff>504825</xdr:colOff>
      <xdr:row>63</xdr:row>
      <xdr:rowOff>28574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552450</xdr:colOff>
      <xdr:row>66</xdr:row>
      <xdr:rowOff>161924</xdr:rowOff>
    </xdr:from>
    <xdr:to>
      <xdr:col>9</xdr:col>
      <xdr:colOff>457200</xdr:colOff>
      <xdr:row>83</xdr:row>
      <xdr:rowOff>57149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571500</xdr:colOff>
      <xdr:row>66</xdr:row>
      <xdr:rowOff>190499</xdr:rowOff>
    </xdr:from>
    <xdr:to>
      <xdr:col>19</xdr:col>
      <xdr:colOff>266700</xdr:colOff>
      <xdr:row>83</xdr:row>
      <xdr:rowOff>9524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609599</xdr:colOff>
      <xdr:row>86</xdr:row>
      <xdr:rowOff>171450</xdr:rowOff>
    </xdr:from>
    <xdr:to>
      <xdr:col>9</xdr:col>
      <xdr:colOff>542924</xdr:colOff>
      <xdr:row>104</xdr:row>
      <xdr:rowOff>152400</xdr:rowOff>
    </xdr:to>
    <xdr:graphicFrame macro="">
      <xdr:nvGraphicFramePr>
        <xdr:cNvPr id="12" name="Graf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304800</xdr:colOff>
      <xdr:row>85</xdr:row>
      <xdr:rowOff>47625</xdr:rowOff>
    </xdr:from>
    <xdr:to>
      <xdr:col>19</xdr:col>
      <xdr:colOff>285750</xdr:colOff>
      <xdr:row>101</xdr:row>
      <xdr:rowOff>28575</xdr:rowOff>
    </xdr:to>
    <xdr:graphicFrame macro="">
      <xdr:nvGraphicFramePr>
        <xdr:cNvPr id="13" name="Graf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0.37762</cdr:x>
      <cdr:y>0.91033</cdr:y>
    </cdr:from>
    <cdr:to>
      <cdr:x>0.63986</cdr:x>
      <cdr:y>0.97826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057400" y="3190875"/>
          <a:ext cx="14287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1100"/>
            <a:t>Krajiny</a:t>
          </a:r>
        </a:p>
      </cdr:txBody>
    </cdr:sp>
  </cdr:relSizeAnchor>
  <cdr:relSizeAnchor xmlns:cdr="http://schemas.openxmlformats.org/drawingml/2006/chartDrawing">
    <cdr:from>
      <cdr:x>0</cdr:x>
      <cdr:y>0.0462</cdr:y>
    </cdr:from>
    <cdr:to>
      <cdr:x>0.05729</cdr:x>
      <cdr:y>0.62918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0" y="161925"/>
          <a:ext cx="312115" cy="204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/>
            <a:t>spotreba v kg/obyvateľa a rok</a:t>
          </a:r>
        </a:p>
      </cdr:txBody>
    </cdr:sp>
  </cdr:relSizeAnchor>
</c:userShape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V10"/>
  <sheetViews>
    <sheetView topLeftCell="C1" workbookViewId="0">
      <selection activeCell="V5" activeCellId="1" sqref="A5:B10 V5:V10"/>
    </sheetView>
  </sheetViews>
  <sheetFormatPr defaultRowHeight="15"/>
  <cols>
    <col min="1" max="1" width="27.140625" customWidth="1"/>
  </cols>
  <sheetData>
    <row r="3" spans="1:22">
      <c r="A3" s="8" t="s">
        <v>6</v>
      </c>
    </row>
    <row r="5" spans="1:22">
      <c r="B5" s="1">
        <v>1990</v>
      </c>
      <c r="C5" s="1">
        <v>1991</v>
      </c>
      <c r="D5" s="1">
        <v>1992</v>
      </c>
      <c r="E5" s="1">
        <v>1993</v>
      </c>
      <c r="F5" s="1">
        <v>1994</v>
      </c>
      <c r="G5" s="1">
        <v>1995</v>
      </c>
      <c r="H5" s="1">
        <v>1996</v>
      </c>
      <c r="I5" s="1">
        <v>1997</v>
      </c>
      <c r="J5" s="1">
        <v>1998</v>
      </c>
      <c r="K5" s="1">
        <v>1999</v>
      </c>
      <c r="L5" s="1">
        <v>2000</v>
      </c>
      <c r="M5" s="1">
        <v>2001</v>
      </c>
      <c r="N5" s="1">
        <v>2002</v>
      </c>
      <c r="O5" s="1">
        <v>2003</v>
      </c>
      <c r="P5" s="1">
        <v>2004</v>
      </c>
      <c r="Q5" s="1">
        <v>2005</v>
      </c>
      <c r="R5" s="1">
        <v>2006</v>
      </c>
      <c r="S5" s="1">
        <v>2007</v>
      </c>
      <c r="T5" s="1">
        <v>2008</v>
      </c>
      <c r="U5" s="1">
        <v>2009</v>
      </c>
      <c r="V5" s="1">
        <v>2010</v>
      </c>
    </row>
    <row r="6" spans="1:22">
      <c r="A6" s="7" t="s">
        <v>0</v>
      </c>
      <c r="B6" s="2">
        <v>84</v>
      </c>
      <c r="C6" s="2">
        <v>77.2</v>
      </c>
      <c r="D6" s="2">
        <v>69.3</v>
      </c>
      <c r="E6" s="2">
        <v>64.900000000000006</v>
      </c>
      <c r="F6" s="2">
        <v>63.9</v>
      </c>
      <c r="G6" s="2">
        <v>63.7</v>
      </c>
      <c r="H6" s="2">
        <v>65</v>
      </c>
      <c r="I6" s="2">
        <v>66.099999999999994</v>
      </c>
      <c r="J6" s="2">
        <v>65.900000000000006</v>
      </c>
      <c r="K6" s="2">
        <v>65</v>
      </c>
      <c r="L6" s="2">
        <v>60.9</v>
      </c>
      <c r="M6" s="2">
        <v>58.7</v>
      </c>
      <c r="N6" s="2">
        <v>59.7</v>
      </c>
      <c r="O6" s="2">
        <v>61.5</v>
      </c>
      <c r="P6" s="2">
        <v>60.1</v>
      </c>
      <c r="Q6" s="2">
        <v>61.6</v>
      </c>
      <c r="R6" s="2">
        <v>61.1</v>
      </c>
      <c r="S6" s="2">
        <v>59</v>
      </c>
      <c r="T6" s="2">
        <v>58.2</v>
      </c>
      <c r="U6" s="2">
        <v>58.7</v>
      </c>
      <c r="V6" s="2">
        <v>56.6</v>
      </c>
    </row>
    <row r="7" spans="1:22">
      <c r="A7" s="7" t="s">
        <v>1</v>
      </c>
      <c r="B7" s="3">
        <v>226.3</v>
      </c>
      <c r="C7" s="3">
        <v>211.8</v>
      </c>
      <c r="D7" s="3">
        <v>193.8</v>
      </c>
      <c r="E7" s="3">
        <v>170.6</v>
      </c>
      <c r="F7" s="3">
        <v>165.7</v>
      </c>
      <c r="G7" s="3">
        <v>162.4</v>
      </c>
      <c r="H7" s="3">
        <v>162.1</v>
      </c>
      <c r="I7" s="3">
        <v>161.80000000000001</v>
      </c>
      <c r="J7" s="3">
        <v>162.5</v>
      </c>
      <c r="K7" s="3">
        <v>161.4</v>
      </c>
      <c r="L7" s="3">
        <v>160.19999999999999</v>
      </c>
      <c r="M7" s="3">
        <v>161.80000000000001</v>
      </c>
      <c r="N7" s="3">
        <v>166.2</v>
      </c>
      <c r="O7" s="3">
        <v>158.30000000000001</v>
      </c>
      <c r="P7" s="3">
        <v>153.30000000000001</v>
      </c>
      <c r="Q7" s="3">
        <v>154.6</v>
      </c>
      <c r="R7" s="3">
        <v>152.4</v>
      </c>
      <c r="S7" s="3">
        <v>153.4</v>
      </c>
      <c r="T7" s="3">
        <v>153</v>
      </c>
      <c r="U7" s="3">
        <v>153.80000000000001</v>
      </c>
      <c r="V7" s="3">
        <v>163.1</v>
      </c>
    </row>
    <row r="8" spans="1:22">
      <c r="A8" s="7" t="s">
        <v>2</v>
      </c>
      <c r="B8" s="4">
        <v>19.399999999999999</v>
      </c>
      <c r="C8" s="4">
        <v>19.399999999999999</v>
      </c>
      <c r="D8" s="4">
        <v>17.899999999999999</v>
      </c>
      <c r="E8" s="4">
        <v>16.3</v>
      </c>
      <c r="F8" s="4">
        <v>16.399999999999999</v>
      </c>
      <c r="G8" s="4">
        <v>16.399999999999999</v>
      </c>
      <c r="H8" s="4">
        <v>16.2</v>
      </c>
      <c r="I8" s="4">
        <v>15.8</v>
      </c>
      <c r="J8" s="4">
        <v>15.6</v>
      </c>
      <c r="K8" s="4">
        <v>12.1</v>
      </c>
      <c r="L8" s="4">
        <v>11.7</v>
      </c>
      <c r="M8" s="4">
        <v>11.8</v>
      </c>
      <c r="N8" s="4">
        <v>11.9</v>
      </c>
      <c r="O8" s="4">
        <v>12.2</v>
      </c>
      <c r="P8" s="4">
        <v>11.1</v>
      </c>
      <c r="Q8" s="4">
        <v>12</v>
      </c>
      <c r="R8" s="4">
        <v>12.4</v>
      </c>
      <c r="S8" s="4">
        <v>12.3</v>
      </c>
      <c r="T8" s="4">
        <v>12.4</v>
      </c>
      <c r="U8" s="4">
        <v>12</v>
      </c>
      <c r="V8" s="4">
        <v>13</v>
      </c>
    </row>
    <row r="9" spans="1:22">
      <c r="A9" s="7" t="s">
        <v>4</v>
      </c>
      <c r="B9" s="5">
        <v>100.6</v>
      </c>
      <c r="C9" s="5">
        <v>109.8</v>
      </c>
      <c r="D9" s="5">
        <v>105</v>
      </c>
      <c r="E9" s="5">
        <v>108.3</v>
      </c>
      <c r="F9" s="5">
        <v>107.3</v>
      </c>
      <c r="G9" s="5">
        <v>105.8</v>
      </c>
      <c r="H9" s="5">
        <v>106.3</v>
      </c>
      <c r="I9" s="5">
        <v>107.4</v>
      </c>
      <c r="J9" s="5">
        <v>108.1</v>
      </c>
      <c r="K9" s="5">
        <v>108.7</v>
      </c>
      <c r="L9" s="5">
        <v>94.2</v>
      </c>
      <c r="M9" s="5">
        <v>80.5</v>
      </c>
      <c r="N9" s="5">
        <v>77.3</v>
      </c>
      <c r="O9" s="5">
        <v>80.900000000000006</v>
      </c>
      <c r="P9" s="5">
        <v>89.9</v>
      </c>
      <c r="Q9" s="5">
        <v>86.7</v>
      </c>
      <c r="R9" s="5">
        <v>88</v>
      </c>
      <c r="S9" s="5">
        <v>88.4</v>
      </c>
      <c r="T9" s="5">
        <v>100.6</v>
      </c>
      <c r="U9" s="5">
        <v>102.5</v>
      </c>
      <c r="V9" s="5">
        <v>94.8</v>
      </c>
    </row>
    <row r="10" spans="1:22">
      <c r="A10" s="7" t="s">
        <v>5</v>
      </c>
      <c r="B10" s="6">
        <v>54</v>
      </c>
      <c r="C10" s="6">
        <v>59.7</v>
      </c>
      <c r="D10" s="6">
        <v>62.5</v>
      </c>
      <c r="E10" s="6">
        <v>64.400000000000006</v>
      </c>
      <c r="F10" s="6">
        <v>65.5</v>
      </c>
      <c r="G10" s="6">
        <v>68.099999999999994</v>
      </c>
      <c r="H10" s="6">
        <v>68.400000000000006</v>
      </c>
      <c r="I10" s="6">
        <v>65.7</v>
      </c>
      <c r="J10" s="6">
        <v>67.099999999999994</v>
      </c>
      <c r="K10" s="6">
        <v>58.2</v>
      </c>
      <c r="L10" s="6">
        <v>56.8</v>
      </c>
      <c r="M10" s="6">
        <v>51.3</v>
      </c>
      <c r="N10" s="6">
        <v>49.7</v>
      </c>
      <c r="O10" s="6">
        <v>52.3</v>
      </c>
      <c r="P10" s="6">
        <v>49.7</v>
      </c>
      <c r="Q10" s="6">
        <v>52.6</v>
      </c>
      <c r="R10" s="6">
        <v>54</v>
      </c>
      <c r="S10" s="6">
        <v>60.3</v>
      </c>
      <c r="T10" s="6">
        <v>65</v>
      </c>
      <c r="U10" s="6">
        <v>55.3</v>
      </c>
      <c r="V10" s="6">
        <v>53.5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I99"/>
  <sheetViews>
    <sheetView tabSelected="1" topLeftCell="A20" workbookViewId="0">
      <selection activeCell="F38" sqref="F38"/>
    </sheetView>
  </sheetViews>
  <sheetFormatPr defaultRowHeight="15"/>
  <cols>
    <col min="1" max="1" width="19.28515625" customWidth="1"/>
    <col min="8" max="8" width="19" customWidth="1"/>
  </cols>
  <sheetData>
    <row r="3" spans="1:9">
      <c r="A3" s="11" t="s">
        <v>3</v>
      </c>
      <c r="I3" s="1">
        <v>2007</v>
      </c>
    </row>
    <row r="4" spans="1:9">
      <c r="B4" s="1">
        <v>1990</v>
      </c>
      <c r="C4" s="1">
        <v>2000</v>
      </c>
      <c r="D4" s="1">
        <v>2005</v>
      </c>
      <c r="E4" s="1">
        <v>2007</v>
      </c>
      <c r="F4" s="6" t="s">
        <v>52</v>
      </c>
      <c r="H4" s="1" t="s">
        <v>11</v>
      </c>
      <c r="I4" s="6">
        <v>164.26</v>
      </c>
    </row>
    <row r="5" spans="1:9">
      <c r="A5" s="1" t="s">
        <v>7</v>
      </c>
      <c r="B5">
        <v>81.599999999999994</v>
      </c>
      <c r="C5">
        <v>51.55</v>
      </c>
      <c r="D5">
        <v>33.65</v>
      </c>
      <c r="E5">
        <v>57.97</v>
      </c>
      <c r="F5">
        <f>(B5+C5+D5+E5)/4</f>
        <v>56.192499999999995</v>
      </c>
      <c r="H5" s="1" t="s">
        <v>13</v>
      </c>
      <c r="I5" s="6">
        <v>144.16999999999999</v>
      </c>
    </row>
    <row r="6" spans="1:9">
      <c r="A6" s="1" t="s">
        <v>8</v>
      </c>
      <c r="B6" s="9" t="s">
        <v>21</v>
      </c>
      <c r="C6">
        <v>70.3</v>
      </c>
      <c r="D6">
        <v>80.760000000000005</v>
      </c>
      <c r="E6">
        <v>70.680000000000007</v>
      </c>
      <c r="F6">
        <f>(C6+D6+E6)/3</f>
        <v>73.913333333333341</v>
      </c>
      <c r="H6" s="1" t="s">
        <v>14</v>
      </c>
      <c r="I6" s="6">
        <v>142.49</v>
      </c>
    </row>
    <row r="7" spans="1:9">
      <c r="A7" s="1" t="s">
        <v>9</v>
      </c>
      <c r="B7">
        <v>80.25</v>
      </c>
      <c r="C7">
        <v>97.29</v>
      </c>
      <c r="D7">
        <v>114.26</v>
      </c>
      <c r="E7">
        <v>116.84</v>
      </c>
      <c r="F7">
        <f>(B7+C7+D7+E7)/4</f>
        <v>102.16</v>
      </c>
      <c r="H7" s="1" t="s">
        <v>20</v>
      </c>
      <c r="I7" s="6">
        <v>127.23</v>
      </c>
    </row>
    <row r="8" spans="1:9">
      <c r="A8" s="1" t="s">
        <v>10</v>
      </c>
      <c r="B8">
        <v>117.6</v>
      </c>
      <c r="C8">
        <v>115.37</v>
      </c>
      <c r="D8">
        <v>99.11</v>
      </c>
      <c r="E8">
        <v>88</v>
      </c>
      <c r="F8" s="6">
        <f t="shared" ref="F8:F14" si="0">(B8+C8+D8+E8)/4</f>
        <v>105.02</v>
      </c>
      <c r="H8" s="1" t="s">
        <v>18</v>
      </c>
      <c r="I8" s="6">
        <v>120.51</v>
      </c>
    </row>
    <row r="9" spans="1:9">
      <c r="A9" s="1" t="s">
        <v>11</v>
      </c>
      <c r="B9">
        <v>165.48</v>
      </c>
      <c r="C9">
        <v>164.72</v>
      </c>
      <c r="D9">
        <v>172.73</v>
      </c>
      <c r="E9">
        <v>164.26</v>
      </c>
      <c r="F9" s="6">
        <f t="shared" si="0"/>
        <v>166.79749999999999</v>
      </c>
      <c r="H9" s="1" t="s">
        <v>9</v>
      </c>
      <c r="I9" s="6">
        <v>116.84</v>
      </c>
    </row>
    <row r="10" spans="1:9">
      <c r="A10" s="1" t="s">
        <v>12</v>
      </c>
      <c r="B10">
        <v>66.459999999999994</v>
      </c>
      <c r="C10">
        <v>81.97</v>
      </c>
      <c r="D10">
        <v>84.39</v>
      </c>
      <c r="E10">
        <v>85.01</v>
      </c>
      <c r="F10" s="6">
        <f t="shared" si="0"/>
        <v>79.457499999999996</v>
      </c>
      <c r="H10" s="1" t="s">
        <v>19</v>
      </c>
      <c r="I10" s="6">
        <v>88.04</v>
      </c>
    </row>
    <row r="11" spans="1:9">
      <c r="A11" s="1" t="s">
        <v>13</v>
      </c>
      <c r="B11">
        <v>128.4</v>
      </c>
      <c r="C11">
        <v>146.72</v>
      </c>
      <c r="D11">
        <v>152.99</v>
      </c>
      <c r="E11">
        <v>144.16999999999999</v>
      </c>
      <c r="F11" s="6">
        <f t="shared" si="0"/>
        <v>143.07</v>
      </c>
      <c r="H11" s="1" t="s">
        <v>10</v>
      </c>
      <c r="I11" s="6">
        <v>88</v>
      </c>
    </row>
    <row r="12" spans="1:9">
      <c r="A12" s="1" t="s">
        <v>14</v>
      </c>
      <c r="B12">
        <v>98.56</v>
      </c>
      <c r="C12">
        <v>108.55</v>
      </c>
      <c r="D12">
        <v>131.56</v>
      </c>
      <c r="E12">
        <v>142.49</v>
      </c>
      <c r="F12" s="6">
        <f t="shared" si="0"/>
        <v>120.29</v>
      </c>
      <c r="H12" s="1" t="s">
        <v>12</v>
      </c>
      <c r="I12" s="6">
        <v>85.01</v>
      </c>
    </row>
    <row r="13" spans="1:9">
      <c r="A13" s="1" t="s">
        <v>15</v>
      </c>
      <c r="B13">
        <v>28.93</v>
      </c>
      <c r="C13">
        <v>47.02</v>
      </c>
      <c r="D13">
        <v>51.18</v>
      </c>
      <c r="E13">
        <v>50.01</v>
      </c>
      <c r="F13" s="6">
        <f t="shared" si="0"/>
        <v>44.284999999999997</v>
      </c>
      <c r="H13" s="1" t="s">
        <v>8</v>
      </c>
      <c r="I13" s="6">
        <v>70.680000000000007</v>
      </c>
    </row>
    <row r="14" spans="1:9">
      <c r="A14" s="1" t="s">
        <v>16</v>
      </c>
      <c r="B14">
        <v>58.41</v>
      </c>
      <c r="C14">
        <v>52.18</v>
      </c>
      <c r="D14">
        <v>75.930000000000007</v>
      </c>
      <c r="E14">
        <v>58.77</v>
      </c>
      <c r="F14" s="6">
        <f t="shared" si="0"/>
        <v>61.322500000000005</v>
      </c>
      <c r="H14" s="1" t="s">
        <v>17</v>
      </c>
      <c r="I14" s="6">
        <v>65.03</v>
      </c>
    </row>
    <row r="15" spans="1:9">
      <c r="A15" s="1" t="s">
        <v>17</v>
      </c>
      <c r="B15" s="9" t="s">
        <v>21</v>
      </c>
      <c r="C15">
        <v>65.8</v>
      </c>
      <c r="D15">
        <v>65.62</v>
      </c>
      <c r="E15">
        <v>65.03</v>
      </c>
      <c r="F15">
        <f>(C15+D15+E15)/3</f>
        <v>65.483333333333334</v>
      </c>
      <c r="H15" s="1" t="s">
        <v>16</v>
      </c>
      <c r="I15" s="6">
        <v>58.77</v>
      </c>
    </row>
    <row r="16" spans="1:9">
      <c r="A16" s="1" t="s">
        <v>18</v>
      </c>
      <c r="B16" s="9" t="s">
        <v>21</v>
      </c>
      <c r="C16">
        <v>158.11000000000001</v>
      </c>
      <c r="D16">
        <v>155.5</v>
      </c>
      <c r="E16">
        <v>120.51</v>
      </c>
      <c r="F16" s="6">
        <f>(C16+D16+E16)/3</f>
        <v>144.70666666666668</v>
      </c>
      <c r="H16" s="1" t="s">
        <v>7</v>
      </c>
      <c r="I16" s="6">
        <v>57.97</v>
      </c>
    </row>
    <row r="17" spans="1:9">
      <c r="A17" s="1" t="s">
        <v>19</v>
      </c>
      <c r="B17">
        <v>115.85</v>
      </c>
      <c r="C17">
        <v>110.59</v>
      </c>
      <c r="D17">
        <v>107.26</v>
      </c>
      <c r="E17">
        <v>88.04</v>
      </c>
      <c r="F17">
        <f>(B17+C17+D17+E17)/4</f>
        <v>105.435</v>
      </c>
      <c r="H17" s="1" t="s">
        <v>15</v>
      </c>
      <c r="I17" s="6">
        <v>50.01</v>
      </c>
    </row>
    <row r="18" spans="1:9">
      <c r="A18" s="1" t="s">
        <v>20</v>
      </c>
      <c r="B18">
        <v>76.180000000000007</v>
      </c>
      <c r="C18">
        <v>84.77</v>
      </c>
      <c r="D18">
        <v>127.11</v>
      </c>
      <c r="E18">
        <v>127.23</v>
      </c>
      <c r="F18">
        <f>(B18+C18+D18+E18)/4</f>
        <v>103.82250000000001</v>
      </c>
    </row>
    <row r="19" spans="1:9">
      <c r="E19">
        <f>AVERAGE(E5:E18)</f>
        <v>98.500714285714281</v>
      </c>
    </row>
    <row r="20" spans="1:9" s="6" customFormat="1">
      <c r="A20" s="1" t="s">
        <v>53</v>
      </c>
      <c r="D20">
        <f>AVERAGE(E5:E18)</f>
        <v>98.500714285714281</v>
      </c>
    </row>
    <row r="22" spans="1:9">
      <c r="A22" s="10" t="s">
        <v>22</v>
      </c>
    </row>
    <row r="23" spans="1:9">
      <c r="B23" s="1">
        <v>1990</v>
      </c>
      <c r="C23" s="1">
        <v>2000</v>
      </c>
      <c r="D23" s="1">
        <v>2005</v>
      </c>
      <c r="E23" s="1">
        <v>2007</v>
      </c>
      <c r="F23" s="1" t="s">
        <v>52</v>
      </c>
      <c r="I23" s="1">
        <v>2007</v>
      </c>
    </row>
    <row r="24" spans="1:9">
      <c r="A24" s="1" t="s">
        <v>7</v>
      </c>
      <c r="B24">
        <v>127.82</v>
      </c>
      <c r="C24">
        <v>141.77000000000001</v>
      </c>
      <c r="D24">
        <v>64.16</v>
      </c>
      <c r="E24">
        <v>74.680000000000007</v>
      </c>
      <c r="F24">
        <f>(B24+C24+D24+E24)/4</f>
        <v>102.1075</v>
      </c>
      <c r="H24" s="1" t="s">
        <v>11</v>
      </c>
      <c r="I24" s="6">
        <v>240.7</v>
      </c>
    </row>
    <row r="25" spans="1:9">
      <c r="A25" s="1" t="s">
        <v>8</v>
      </c>
      <c r="B25" s="9" t="s">
        <v>21</v>
      </c>
      <c r="C25">
        <v>76.2</v>
      </c>
      <c r="D25">
        <v>79</v>
      </c>
      <c r="E25">
        <v>74.92</v>
      </c>
      <c r="F25">
        <f>(C25+D25+E25)/3</f>
        <v>76.706666666666663</v>
      </c>
      <c r="H25" s="1" t="s">
        <v>19</v>
      </c>
      <c r="I25" s="6">
        <v>155.75</v>
      </c>
    </row>
    <row r="26" spans="1:9">
      <c r="A26" s="1" t="s">
        <v>9</v>
      </c>
      <c r="B26">
        <v>126.31</v>
      </c>
      <c r="C26">
        <v>109.74</v>
      </c>
      <c r="D26">
        <v>104.42</v>
      </c>
      <c r="E26">
        <v>98.2</v>
      </c>
      <c r="F26">
        <f>(B26+C26+D26+E26)/4</f>
        <v>109.6675</v>
      </c>
      <c r="H26" s="1" t="s">
        <v>13</v>
      </c>
      <c r="I26" s="6">
        <v>151.9</v>
      </c>
    </row>
    <row r="27" spans="1:9">
      <c r="A27" s="1" t="s">
        <v>10</v>
      </c>
      <c r="B27">
        <v>74.540000000000006</v>
      </c>
      <c r="C27">
        <v>90.81</v>
      </c>
      <c r="D27">
        <v>87.92</v>
      </c>
      <c r="E27">
        <v>94.46</v>
      </c>
      <c r="F27" s="6">
        <f t="shared" ref="F27:F33" si="1">(B27+C27+D27+E27)/4</f>
        <v>86.932500000000005</v>
      </c>
      <c r="H27" s="1" t="s">
        <v>16</v>
      </c>
      <c r="I27" s="6">
        <v>151.36000000000001</v>
      </c>
    </row>
    <row r="28" spans="1:9">
      <c r="A28" s="1" t="s">
        <v>11</v>
      </c>
      <c r="B28">
        <v>259.2</v>
      </c>
      <c r="C28">
        <v>289.18</v>
      </c>
      <c r="D28">
        <v>262.32</v>
      </c>
      <c r="E28">
        <v>240.7</v>
      </c>
      <c r="F28" s="6">
        <f t="shared" si="1"/>
        <v>262.85000000000002</v>
      </c>
      <c r="H28" s="1" t="s">
        <v>15</v>
      </c>
      <c r="I28" s="6">
        <v>130.26</v>
      </c>
    </row>
    <row r="29" spans="1:9">
      <c r="A29" s="1" t="s">
        <v>12</v>
      </c>
      <c r="B29">
        <v>94.54</v>
      </c>
      <c r="C29">
        <v>115.39</v>
      </c>
      <c r="D29">
        <v>112.86</v>
      </c>
      <c r="E29">
        <v>110.08</v>
      </c>
      <c r="F29" s="6">
        <f t="shared" si="1"/>
        <v>108.2175</v>
      </c>
      <c r="H29" s="1" t="s">
        <v>12</v>
      </c>
      <c r="I29" s="6">
        <v>110.08</v>
      </c>
    </row>
    <row r="30" spans="1:9">
      <c r="A30" s="1" t="s">
        <v>13</v>
      </c>
      <c r="B30">
        <v>171.68</v>
      </c>
      <c r="C30">
        <v>194.08</v>
      </c>
      <c r="D30">
        <v>181.74</v>
      </c>
      <c r="E30">
        <v>151.9</v>
      </c>
      <c r="F30" s="6">
        <f t="shared" si="1"/>
        <v>174.85</v>
      </c>
      <c r="H30" s="1" t="s">
        <v>9</v>
      </c>
      <c r="I30" s="6">
        <v>98.2</v>
      </c>
    </row>
    <row r="31" spans="1:9">
      <c r="A31" s="1" t="s">
        <v>14</v>
      </c>
      <c r="B31">
        <v>57.26</v>
      </c>
      <c r="C31">
        <v>60.78</v>
      </c>
      <c r="D31">
        <v>73.88</v>
      </c>
      <c r="E31">
        <v>78.3</v>
      </c>
      <c r="F31" s="6">
        <f t="shared" si="1"/>
        <v>67.554999999999993</v>
      </c>
      <c r="H31" s="1" t="s">
        <v>10</v>
      </c>
      <c r="I31" s="6">
        <v>94.46</v>
      </c>
    </row>
    <row r="32" spans="1:9">
      <c r="A32" s="1" t="s">
        <v>15</v>
      </c>
      <c r="B32">
        <v>123.47</v>
      </c>
      <c r="C32">
        <v>127.1</v>
      </c>
      <c r="D32">
        <v>114.85</v>
      </c>
      <c r="E32">
        <v>130.26</v>
      </c>
      <c r="F32" s="6">
        <f t="shared" si="1"/>
        <v>123.91999999999999</v>
      </c>
      <c r="H32" s="1" t="s">
        <v>20</v>
      </c>
      <c r="I32" s="6">
        <v>91.82</v>
      </c>
    </row>
    <row r="33" spans="1:9">
      <c r="A33" s="1" t="s">
        <v>16</v>
      </c>
      <c r="B33">
        <v>124.33</v>
      </c>
      <c r="C33">
        <v>149.93</v>
      </c>
      <c r="D33">
        <v>185.32</v>
      </c>
      <c r="E33">
        <v>151.36000000000001</v>
      </c>
      <c r="F33" s="6">
        <f t="shared" si="1"/>
        <v>152.73500000000001</v>
      </c>
      <c r="H33" s="1" t="s">
        <v>17</v>
      </c>
      <c r="I33" s="6">
        <v>89.81</v>
      </c>
    </row>
    <row r="34" spans="1:9">
      <c r="A34" s="1" t="s">
        <v>17</v>
      </c>
      <c r="B34" s="9" t="s">
        <v>21</v>
      </c>
      <c r="C34">
        <v>82.68</v>
      </c>
      <c r="D34">
        <v>75.02</v>
      </c>
      <c r="E34">
        <v>89.81</v>
      </c>
      <c r="F34">
        <f>(C34+D34+E34)/3</f>
        <v>82.50333333333333</v>
      </c>
      <c r="H34" s="1" t="s">
        <v>14</v>
      </c>
      <c r="I34" s="6">
        <v>78.3</v>
      </c>
    </row>
    <row r="35" spans="1:9">
      <c r="A35" s="1" t="s">
        <v>18</v>
      </c>
      <c r="B35" s="9" t="s">
        <v>21</v>
      </c>
      <c r="C35">
        <v>75.400000000000006</v>
      </c>
      <c r="D35">
        <v>87.29</v>
      </c>
      <c r="E35">
        <v>77.38</v>
      </c>
      <c r="F35" s="6">
        <f>(C35+D35+E35)/3</f>
        <v>80.023333333333326</v>
      </c>
      <c r="H35" s="1" t="s">
        <v>18</v>
      </c>
      <c r="I35" s="6">
        <v>77.38</v>
      </c>
    </row>
    <row r="36" spans="1:9">
      <c r="A36" s="1" t="s">
        <v>19</v>
      </c>
      <c r="B36">
        <v>212.58</v>
      </c>
      <c r="C36">
        <v>164.66</v>
      </c>
      <c r="D36">
        <v>156.97999999999999</v>
      </c>
      <c r="E36">
        <v>155.75</v>
      </c>
      <c r="F36">
        <f>(B36+C36+D36+E36)/4</f>
        <v>172.49250000000001</v>
      </c>
      <c r="H36" s="1" t="s">
        <v>8</v>
      </c>
      <c r="I36" s="6">
        <v>74.92</v>
      </c>
    </row>
    <row r="37" spans="1:9">
      <c r="A37" s="1" t="s">
        <v>20</v>
      </c>
      <c r="B37">
        <v>88.24</v>
      </c>
      <c r="C37">
        <v>87.83</v>
      </c>
      <c r="D37">
        <v>96.42</v>
      </c>
      <c r="E37">
        <v>91.82</v>
      </c>
      <c r="F37" s="6">
        <f>(B37+C37+D37+E37)/4</f>
        <v>91.077500000000001</v>
      </c>
      <c r="H37" s="1" t="s">
        <v>7</v>
      </c>
      <c r="I37" s="6">
        <v>74.680000000000007</v>
      </c>
    </row>
    <row r="38" spans="1:9">
      <c r="E38">
        <f>AVERAGE(E24:E37)</f>
        <v>115.68714285714286</v>
      </c>
    </row>
    <row r="39" spans="1:9">
      <c r="A39" s="1" t="s">
        <v>53</v>
      </c>
      <c r="D39">
        <f>AVERAGE(E24:E37)</f>
        <v>115.68714285714286</v>
      </c>
    </row>
    <row r="40" spans="1:9" s="6" customFormat="1"/>
    <row r="41" spans="1:9">
      <c r="A41" s="10" t="s">
        <v>23</v>
      </c>
    </row>
    <row r="42" spans="1:9" s="6" customFormat="1">
      <c r="A42" s="10"/>
    </row>
    <row r="43" spans="1:9">
      <c r="B43" s="1">
        <v>1990</v>
      </c>
      <c r="C43" s="1">
        <v>2000</v>
      </c>
      <c r="D43" s="1">
        <v>2005</v>
      </c>
      <c r="E43" s="1">
        <v>2007</v>
      </c>
      <c r="F43" s="6" t="s">
        <v>52</v>
      </c>
      <c r="H43" s="6"/>
      <c r="I43" s="1">
        <v>2007</v>
      </c>
    </row>
    <row r="44" spans="1:9">
      <c r="A44" s="1" t="s">
        <v>7</v>
      </c>
      <c r="B44">
        <v>147.47999999999999</v>
      </c>
      <c r="C44">
        <v>169.55</v>
      </c>
      <c r="D44">
        <v>158.09</v>
      </c>
      <c r="E44">
        <v>151.75</v>
      </c>
      <c r="F44">
        <f>(B44+C44+D44+E44)/4</f>
        <v>156.7175</v>
      </c>
      <c r="H44" s="1" t="s">
        <v>11</v>
      </c>
      <c r="I44" s="6">
        <v>314.69</v>
      </c>
    </row>
    <row r="45" spans="1:9">
      <c r="A45" s="1" t="s">
        <v>8</v>
      </c>
      <c r="B45" s="9" t="s">
        <v>21</v>
      </c>
      <c r="C45">
        <v>205.96</v>
      </c>
      <c r="D45">
        <v>214.62</v>
      </c>
      <c r="E45">
        <v>195.47</v>
      </c>
      <c r="F45">
        <f>(C45+D45+E45)/3</f>
        <v>205.35000000000002</v>
      </c>
      <c r="H45" s="1" t="s">
        <v>16</v>
      </c>
      <c r="I45" s="6">
        <v>266.19</v>
      </c>
    </row>
    <row r="46" spans="1:9">
      <c r="A46" s="1" t="s">
        <v>9</v>
      </c>
      <c r="B46">
        <v>267.27</v>
      </c>
      <c r="C46">
        <v>264.39999999999998</v>
      </c>
      <c r="D46">
        <v>261.95</v>
      </c>
      <c r="E46">
        <v>260.48</v>
      </c>
      <c r="F46" s="6">
        <f>(B46+C46+D46+E46)/4</f>
        <v>263.52499999999998</v>
      </c>
      <c r="H46" s="1" t="s">
        <v>18</v>
      </c>
      <c r="I46" s="6">
        <v>264.44</v>
      </c>
    </row>
    <row r="47" spans="1:9">
      <c r="A47" s="1" t="s">
        <v>10</v>
      </c>
      <c r="B47">
        <v>223.49</v>
      </c>
      <c r="C47">
        <v>229.65</v>
      </c>
      <c r="D47">
        <v>247.19</v>
      </c>
      <c r="E47">
        <v>247.24</v>
      </c>
      <c r="F47" s="6">
        <f t="shared" ref="F47:F53" si="2">(B47+C47+D47+E47)/4</f>
        <v>236.89249999999998</v>
      </c>
      <c r="H47" s="1" t="s">
        <v>14</v>
      </c>
      <c r="I47" s="6">
        <v>261.52</v>
      </c>
    </row>
    <row r="48" spans="1:9">
      <c r="A48" s="1" t="s">
        <v>11</v>
      </c>
      <c r="B48">
        <v>226.13</v>
      </c>
      <c r="C48">
        <v>262.26</v>
      </c>
      <c r="D48" s="10">
        <v>270.83</v>
      </c>
      <c r="E48" s="10">
        <v>314.69</v>
      </c>
      <c r="F48" s="6">
        <f t="shared" si="2"/>
        <v>268.47750000000002</v>
      </c>
      <c r="H48" s="1" t="s">
        <v>9</v>
      </c>
      <c r="I48" s="6">
        <v>260.48</v>
      </c>
    </row>
    <row r="49" spans="1:9">
      <c r="A49" s="1" t="s">
        <v>12</v>
      </c>
      <c r="B49">
        <v>175.5</v>
      </c>
      <c r="C49">
        <v>160.41999999999999</v>
      </c>
      <c r="D49">
        <v>167.98</v>
      </c>
      <c r="E49">
        <v>175.59</v>
      </c>
      <c r="F49" s="6">
        <f t="shared" si="2"/>
        <v>169.8725</v>
      </c>
      <c r="H49" s="1" t="s">
        <v>13</v>
      </c>
      <c r="I49" s="6">
        <v>256.08</v>
      </c>
    </row>
    <row r="50" spans="1:9">
      <c r="A50" s="1" t="s">
        <v>13</v>
      </c>
      <c r="B50">
        <v>254.92</v>
      </c>
      <c r="C50" s="10">
        <v>275.7</v>
      </c>
      <c r="D50">
        <v>264.95</v>
      </c>
      <c r="E50">
        <v>256.08</v>
      </c>
      <c r="F50" s="6">
        <f t="shared" si="2"/>
        <v>262.91249999999997</v>
      </c>
      <c r="H50" s="1" t="s">
        <v>10</v>
      </c>
      <c r="I50" s="6">
        <v>247.24</v>
      </c>
    </row>
    <row r="51" spans="1:9">
      <c r="A51" s="1" t="s">
        <v>14</v>
      </c>
      <c r="B51" s="10">
        <v>274.51</v>
      </c>
      <c r="C51">
        <v>264.44</v>
      </c>
      <c r="D51">
        <v>259.13</v>
      </c>
      <c r="E51">
        <v>261.52</v>
      </c>
      <c r="F51" s="6">
        <f t="shared" si="2"/>
        <v>264.89999999999998</v>
      </c>
      <c r="H51" s="1" t="s">
        <v>20</v>
      </c>
      <c r="I51" s="6">
        <v>241.47</v>
      </c>
    </row>
    <row r="52" spans="1:9">
      <c r="A52" s="1" t="s">
        <v>15</v>
      </c>
      <c r="B52">
        <v>231.84</v>
      </c>
      <c r="C52">
        <v>192.01</v>
      </c>
      <c r="D52">
        <v>176.09</v>
      </c>
      <c r="E52">
        <v>198.51</v>
      </c>
      <c r="F52" s="6">
        <f t="shared" si="2"/>
        <v>199.61250000000001</v>
      </c>
      <c r="H52" s="1" t="s">
        <v>15</v>
      </c>
      <c r="I52" s="6">
        <v>198.51</v>
      </c>
    </row>
    <row r="53" spans="1:9">
      <c r="A53" s="1" t="s">
        <v>16</v>
      </c>
      <c r="B53">
        <v>145.79</v>
      </c>
      <c r="C53">
        <v>199.2</v>
      </c>
      <c r="D53">
        <v>248.82</v>
      </c>
      <c r="E53">
        <v>266.19</v>
      </c>
      <c r="F53" s="6">
        <f t="shared" si="2"/>
        <v>215</v>
      </c>
      <c r="H53" s="1" t="s">
        <v>8</v>
      </c>
      <c r="I53" s="6">
        <v>195.47</v>
      </c>
    </row>
    <row r="54" spans="1:9">
      <c r="A54" s="1" t="s">
        <v>17</v>
      </c>
      <c r="B54" s="9" t="s">
        <v>21</v>
      </c>
      <c r="C54">
        <v>112.99</v>
      </c>
      <c r="D54">
        <v>125.79</v>
      </c>
      <c r="E54">
        <v>130.1</v>
      </c>
      <c r="F54">
        <f>(C54+D54+E54)/3</f>
        <v>122.96</v>
      </c>
      <c r="H54" s="1" t="s">
        <v>19</v>
      </c>
      <c r="I54" s="6">
        <v>177.49</v>
      </c>
    </row>
    <row r="55" spans="1:9">
      <c r="A55" s="1" t="s">
        <v>18</v>
      </c>
      <c r="B55" s="9" t="s">
        <v>21</v>
      </c>
      <c r="C55">
        <v>222.03</v>
      </c>
      <c r="D55">
        <v>242.82</v>
      </c>
      <c r="E55">
        <v>264.44</v>
      </c>
      <c r="F55">
        <f>(C55+D55+E55)/3</f>
        <v>243.09666666666666</v>
      </c>
      <c r="H55" s="1" t="s">
        <v>12</v>
      </c>
      <c r="I55" s="6">
        <v>175.59</v>
      </c>
    </row>
    <row r="56" spans="1:9">
      <c r="A56" s="1" t="s">
        <v>19</v>
      </c>
      <c r="B56">
        <v>151.82</v>
      </c>
      <c r="C56">
        <v>168.08</v>
      </c>
      <c r="D56">
        <v>167.53</v>
      </c>
      <c r="E56">
        <v>177.49</v>
      </c>
      <c r="F56">
        <f>(B56+C56+D56+E56)/4</f>
        <v>166.23</v>
      </c>
      <c r="H56" s="1" t="s">
        <v>7</v>
      </c>
      <c r="I56" s="6">
        <v>151.75</v>
      </c>
    </row>
    <row r="57" spans="1:9">
      <c r="A57" s="1" t="s">
        <v>20</v>
      </c>
      <c r="B57">
        <v>232.19</v>
      </c>
      <c r="C57">
        <v>221.79</v>
      </c>
      <c r="D57">
        <v>248.86</v>
      </c>
      <c r="E57">
        <v>241.47</v>
      </c>
      <c r="F57" s="6">
        <f>(B57+C57+D57+E57)/4</f>
        <v>236.07750000000001</v>
      </c>
      <c r="H57" s="1" t="s">
        <v>17</v>
      </c>
      <c r="I57" s="6">
        <v>130.1</v>
      </c>
    </row>
    <row r="58" spans="1:9">
      <c r="E58">
        <f>AVERAGE(E44:E57)</f>
        <v>224.35857142857142</v>
      </c>
    </row>
    <row r="59" spans="1:9" s="6" customFormat="1"/>
    <row r="60" spans="1:9">
      <c r="A60" s="1" t="s">
        <v>53</v>
      </c>
      <c r="D60">
        <f>AVERAGE(E44:E57)</f>
        <v>224.35857142857142</v>
      </c>
    </row>
    <row r="61" spans="1:9" s="6" customFormat="1">
      <c r="A61" s="1"/>
    </row>
    <row r="62" spans="1:9">
      <c r="A62" s="10" t="s">
        <v>24</v>
      </c>
    </row>
    <row r="64" spans="1:9">
      <c r="B64" s="1">
        <v>1990</v>
      </c>
      <c r="C64" s="1">
        <v>2000</v>
      </c>
      <c r="D64" s="1">
        <v>2005</v>
      </c>
      <c r="E64" s="1">
        <v>2007</v>
      </c>
      <c r="F64" s="1" t="s">
        <v>52</v>
      </c>
      <c r="I64" s="1">
        <v>2007</v>
      </c>
    </row>
    <row r="65" spans="1:9">
      <c r="A65" s="1" t="s">
        <v>7</v>
      </c>
      <c r="B65">
        <v>62.81</v>
      </c>
      <c r="C65">
        <v>57.61</v>
      </c>
      <c r="D65">
        <v>50.33</v>
      </c>
      <c r="E65">
        <v>45.32</v>
      </c>
      <c r="F65">
        <f>(B65+C65+D65+E65)/4</f>
        <v>54.017499999999998</v>
      </c>
      <c r="H65" s="1" t="s">
        <v>19</v>
      </c>
      <c r="I65" s="12">
        <v>111.56</v>
      </c>
    </row>
    <row r="66" spans="1:9">
      <c r="A66" s="15" t="s">
        <v>8</v>
      </c>
      <c r="B66" s="9" t="s">
        <v>21</v>
      </c>
      <c r="C66">
        <v>76.73</v>
      </c>
      <c r="D66">
        <v>86.68</v>
      </c>
      <c r="E66">
        <v>85.54</v>
      </c>
      <c r="F66">
        <f>(C66+D66+E66)/3</f>
        <v>82.983333333333348</v>
      </c>
      <c r="H66" s="1" t="s">
        <v>13</v>
      </c>
      <c r="I66" s="12">
        <v>91.65</v>
      </c>
    </row>
    <row r="67" spans="1:9">
      <c r="A67" s="1" t="s">
        <v>9</v>
      </c>
      <c r="B67">
        <v>98.71</v>
      </c>
      <c r="C67">
        <v>100.59</v>
      </c>
      <c r="D67">
        <v>90.9</v>
      </c>
      <c r="E67">
        <v>88.77</v>
      </c>
      <c r="F67">
        <f>(B67+C67+D67+E67)/4</f>
        <v>94.742500000000007</v>
      </c>
      <c r="H67" s="1" t="s">
        <v>9</v>
      </c>
      <c r="I67" s="6">
        <v>88.77</v>
      </c>
    </row>
    <row r="68" spans="1:9">
      <c r="A68" s="1" t="s">
        <v>10</v>
      </c>
      <c r="B68">
        <v>95.48</v>
      </c>
      <c r="C68">
        <v>84.44</v>
      </c>
      <c r="D68">
        <v>83.78</v>
      </c>
      <c r="E68">
        <v>87.88</v>
      </c>
      <c r="F68" s="6">
        <f t="shared" ref="F68:F74" si="3">(B68+C68+D68+E68)/4</f>
        <v>87.89500000000001</v>
      </c>
      <c r="H68" s="1" t="s">
        <v>10</v>
      </c>
      <c r="I68" s="6">
        <v>87.88</v>
      </c>
    </row>
    <row r="69" spans="1:9">
      <c r="A69" s="1" t="s">
        <v>11</v>
      </c>
      <c r="B69">
        <v>71.88</v>
      </c>
      <c r="C69">
        <v>83.97</v>
      </c>
      <c r="D69">
        <v>79.37</v>
      </c>
      <c r="E69">
        <v>75.73</v>
      </c>
      <c r="F69" s="6">
        <f t="shared" si="3"/>
        <v>77.737499999999997</v>
      </c>
      <c r="H69" s="1" t="s">
        <v>8</v>
      </c>
      <c r="I69" s="6">
        <v>85.54</v>
      </c>
    </row>
    <row r="70" spans="1:9">
      <c r="A70" s="15" t="s">
        <v>12</v>
      </c>
      <c r="B70">
        <v>100.95</v>
      </c>
      <c r="C70">
        <v>87.14</v>
      </c>
      <c r="D70">
        <v>81.75</v>
      </c>
      <c r="E70">
        <v>80.17</v>
      </c>
      <c r="F70" s="6">
        <f t="shared" si="3"/>
        <v>87.502500000000012</v>
      </c>
      <c r="H70" s="1" t="s">
        <v>20</v>
      </c>
      <c r="I70" s="12">
        <v>85.51</v>
      </c>
    </row>
    <row r="71" spans="1:9">
      <c r="A71" s="1" t="s">
        <v>13</v>
      </c>
      <c r="B71" s="12">
        <v>85.3</v>
      </c>
      <c r="C71" s="12">
        <v>91.52</v>
      </c>
      <c r="D71" s="12">
        <v>88.09</v>
      </c>
      <c r="E71" s="12">
        <v>91.65</v>
      </c>
      <c r="F71" s="6">
        <f t="shared" si="3"/>
        <v>89.139999999999986</v>
      </c>
      <c r="H71" s="1" t="s">
        <v>18</v>
      </c>
      <c r="I71" s="12">
        <v>83.93</v>
      </c>
    </row>
    <row r="72" spans="1:9">
      <c r="A72" s="1" t="s">
        <v>14</v>
      </c>
      <c r="B72" s="12">
        <v>55</v>
      </c>
      <c r="C72" s="12">
        <v>61.05</v>
      </c>
      <c r="D72" s="12">
        <v>65.760000000000005</v>
      </c>
      <c r="E72" s="12">
        <v>65.42</v>
      </c>
      <c r="F72" s="6">
        <f t="shared" si="3"/>
        <v>61.807500000000005</v>
      </c>
      <c r="H72" s="1" t="s">
        <v>12</v>
      </c>
      <c r="I72" s="6">
        <v>80.17</v>
      </c>
    </row>
    <row r="73" spans="1:9">
      <c r="A73" s="15" t="s">
        <v>15</v>
      </c>
      <c r="B73" s="12">
        <v>73.13</v>
      </c>
      <c r="C73" s="12">
        <v>70.569999999999993</v>
      </c>
      <c r="D73" s="12">
        <v>72.92</v>
      </c>
      <c r="E73" s="12">
        <v>76.55</v>
      </c>
      <c r="F73" s="6">
        <f t="shared" si="3"/>
        <v>73.292500000000004</v>
      </c>
      <c r="H73" s="1" t="s">
        <v>15</v>
      </c>
      <c r="I73" s="12">
        <v>76.55</v>
      </c>
    </row>
    <row r="74" spans="1:9">
      <c r="A74" s="1" t="s">
        <v>16</v>
      </c>
      <c r="B74" s="12">
        <v>73.760000000000005</v>
      </c>
      <c r="C74" s="12">
        <v>47.97</v>
      </c>
      <c r="D74" s="12">
        <v>63.89</v>
      </c>
      <c r="E74" s="12">
        <v>63.22</v>
      </c>
      <c r="F74" s="6">
        <f t="shared" si="3"/>
        <v>62.21</v>
      </c>
      <c r="H74" s="1" t="s">
        <v>11</v>
      </c>
      <c r="I74" s="6">
        <v>75.73</v>
      </c>
    </row>
    <row r="75" spans="1:9">
      <c r="A75" s="15" t="s">
        <v>17</v>
      </c>
      <c r="B75" s="9" t="s">
        <v>21</v>
      </c>
      <c r="C75" s="12">
        <v>57.06</v>
      </c>
      <c r="D75" s="12">
        <v>64.89</v>
      </c>
      <c r="E75" s="12">
        <v>59.16</v>
      </c>
      <c r="F75">
        <f>(C75+D75+E75)/3</f>
        <v>60.370000000000005</v>
      </c>
      <c r="H75" s="1" t="s">
        <v>14</v>
      </c>
      <c r="I75" s="12">
        <v>65.42</v>
      </c>
    </row>
    <row r="76" spans="1:9">
      <c r="A76" s="1" t="s">
        <v>18</v>
      </c>
      <c r="B76" s="9" t="s">
        <v>21</v>
      </c>
      <c r="C76" s="12">
        <v>92.83</v>
      </c>
      <c r="D76" s="12">
        <v>90.63</v>
      </c>
      <c r="E76" s="12">
        <v>83.93</v>
      </c>
      <c r="F76" s="6">
        <f>(C76+D76+E76)/3</f>
        <v>89.13</v>
      </c>
      <c r="H76" s="1" t="s">
        <v>16</v>
      </c>
      <c r="I76" s="12">
        <v>63.22</v>
      </c>
    </row>
    <row r="77" spans="1:9">
      <c r="A77" s="1" t="s">
        <v>19</v>
      </c>
      <c r="B77" s="12">
        <v>93.33</v>
      </c>
      <c r="C77" s="12">
        <v>113.71</v>
      </c>
      <c r="D77" s="12">
        <v>108.08</v>
      </c>
      <c r="E77" s="12">
        <v>111.56</v>
      </c>
      <c r="F77">
        <f>(B77+C77+D77+E77)/4</f>
        <v>106.67</v>
      </c>
      <c r="H77" s="1" t="s">
        <v>17</v>
      </c>
      <c r="I77" s="12">
        <v>59.16</v>
      </c>
    </row>
    <row r="78" spans="1:9">
      <c r="A78" s="1" t="s">
        <v>20</v>
      </c>
      <c r="B78" s="12">
        <v>71.930000000000007</v>
      </c>
      <c r="C78" s="12">
        <v>77.39</v>
      </c>
      <c r="D78" s="12">
        <v>83.9</v>
      </c>
      <c r="E78" s="12">
        <v>85.51</v>
      </c>
      <c r="F78" s="6">
        <f>(B78+C78+D78+E78)/4</f>
        <v>79.682500000000005</v>
      </c>
      <c r="H78" s="1" t="s">
        <v>7</v>
      </c>
      <c r="I78" s="6">
        <v>45.32</v>
      </c>
    </row>
    <row r="79" spans="1:9">
      <c r="E79">
        <f>AVERAGE(E65:E78)</f>
        <v>78.600714285714275</v>
      </c>
    </row>
    <row r="80" spans="1:9">
      <c r="A80" s="1" t="s">
        <v>53</v>
      </c>
      <c r="D80">
        <f>AVERAGE(E65:E78)</f>
        <v>78.600714285714275</v>
      </c>
    </row>
    <row r="82" spans="1:9">
      <c r="A82" s="10" t="s">
        <v>25</v>
      </c>
    </row>
    <row r="83" spans="1:9">
      <c r="B83" s="1">
        <v>1990</v>
      </c>
      <c r="C83" s="1">
        <v>2000</v>
      </c>
      <c r="D83" s="1">
        <v>2005</v>
      </c>
      <c r="E83" s="1">
        <v>2007</v>
      </c>
      <c r="F83" s="6" t="s">
        <v>52</v>
      </c>
      <c r="I83" s="1">
        <v>2007</v>
      </c>
    </row>
    <row r="84" spans="1:9">
      <c r="A84" s="1" t="s">
        <v>7</v>
      </c>
      <c r="B84">
        <v>13.57</v>
      </c>
      <c r="C84">
        <v>9.77</v>
      </c>
      <c r="D84">
        <v>12.14</v>
      </c>
      <c r="E84">
        <v>11.2</v>
      </c>
      <c r="F84">
        <f>(B84+C84+D84+E84)/4</f>
        <v>11.670000000000002</v>
      </c>
      <c r="H84" s="1" t="s">
        <v>12</v>
      </c>
      <c r="I84" s="6">
        <v>15.79</v>
      </c>
    </row>
    <row r="85" spans="1:9">
      <c r="A85" s="1" t="s">
        <v>8</v>
      </c>
      <c r="B85" s="9" t="s">
        <v>21</v>
      </c>
      <c r="C85">
        <v>16.39</v>
      </c>
      <c r="D85">
        <v>8.6199999999999992</v>
      </c>
      <c r="E85">
        <v>9.24</v>
      </c>
      <c r="F85">
        <f>(C85+D85+E85)/3</f>
        <v>11.416666666666666</v>
      </c>
      <c r="H85" s="1" t="s">
        <v>19</v>
      </c>
      <c r="I85" s="6">
        <v>14.89</v>
      </c>
    </row>
    <row r="86" spans="1:9">
      <c r="A86" s="1" t="s">
        <v>9</v>
      </c>
      <c r="B86">
        <v>14.66</v>
      </c>
      <c r="C86">
        <v>15.99</v>
      </c>
      <c r="D86">
        <v>14.35</v>
      </c>
      <c r="E86">
        <v>14.7</v>
      </c>
      <c r="F86">
        <f>(B86+C86+D86+E86)/4</f>
        <v>14.925000000000001</v>
      </c>
      <c r="H86" s="1" t="s">
        <v>9</v>
      </c>
      <c r="I86" s="6">
        <v>14.7</v>
      </c>
    </row>
    <row r="87" spans="1:9">
      <c r="A87" s="1" t="s">
        <v>10</v>
      </c>
      <c r="B87">
        <v>14.45</v>
      </c>
      <c r="C87">
        <v>12.54</v>
      </c>
      <c r="D87">
        <v>11.82</v>
      </c>
      <c r="E87">
        <v>12.2</v>
      </c>
      <c r="F87" s="6">
        <f t="shared" ref="F87:F93" si="4">(B87+C87+D87+E87)/4</f>
        <v>12.752500000000001</v>
      </c>
      <c r="H87" s="1" t="s">
        <v>16</v>
      </c>
      <c r="I87" s="6">
        <v>12.83</v>
      </c>
    </row>
    <row r="88" spans="1:9">
      <c r="A88" s="1" t="s">
        <v>11</v>
      </c>
      <c r="B88">
        <v>10.95</v>
      </c>
      <c r="C88">
        <v>9.99</v>
      </c>
      <c r="D88">
        <v>9.2100000000000009</v>
      </c>
      <c r="E88">
        <v>8.74</v>
      </c>
      <c r="F88" s="6">
        <f t="shared" si="4"/>
        <v>9.7225000000000001</v>
      </c>
      <c r="H88" s="1" t="s">
        <v>10</v>
      </c>
      <c r="I88" s="6">
        <v>12.2</v>
      </c>
    </row>
    <row r="89" spans="1:9">
      <c r="A89" s="1" t="s">
        <v>12</v>
      </c>
      <c r="B89">
        <v>22.56</v>
      </c>
      <c r="C89">
        <v>15.69</v>
      </c>
      <c r="D89">
        <v>16</v>
      </c>
      <c r="E89">
        <v>15.79</v>
      </c>
      <c r="F89" s="6">
        <f t="shared" si="4"/>
        <v>17.509999999999998</v>
      </c>
      <c r="H89" s="1" t="s">
        <v>13</v>
      </c>
      <c r="I89" s="6">
        <v>11.62</v>
      </c>
    </row>
    <row r="90" spans="1:9">
      <c r="A90" s="1" t="s">
        <v>13</v>
      </c>
      <c r="B90">
        <v>11.56</v>
      </c>
      <c r="C90">
        <v>12.51</v>
      </c>
      <c r="D90">
        <v>11.64</v>
      </c>
      <c r="E90">
        <v>11.62</v>
      </c>
      <c r="F90" s="6">
        <f t="shared" si="4"/>
        <v>11.8325</v>
      </c>
      <c r="H90" s="1" t="s">
        <v>15</v>
      </c>
      <c r="I90" s="6">
        <v>11.55</v>
      </c>
    </row>
    <row r="91" spans="1:9">
      <c r="A91" s="1" t="s">
        <v>14</v>
      </c>
      <c r="B91">
        <v>10.87</v>
      </c>
      <c r="C91">
        <v>9.5299999999999994</v>
      </c>
      <c r="D91">
        <v>10.9</v>
      </c>
      <c r="E91">
        <v>10.71</v>
      </c>
      <c r="F91" s="6">
        <f t="shared" si="4"/>
        <v>10.5025</v>
      </c>
      <c r="H91" s="1" t="s">
        <v>7</v>
      </c>
      <c r="I91" s="6">
        <v>11.2</v>
      </c>
    </row>
    <row r="92" spans="1:9">
      <c r="A92" s="1" t="s">
        <v>15</v>
      </c>
      <c r="B92">
        <v>10.59</v>
      </c>
      <c r="C92">
        <v>10.49</v>
      </c>
      <c r="D92">
        <v>11.74</v>
      </c>
      <c r="E92">
        <v>11.55</v>
      </c>
      <c r="F92" s="6">
        <f t="shared" si="4"/>
        <v>11.092500000000001</v>
      </c>
      <c r="H92" s="1" t="s">
        <v>17</v>
      </c>
      <c r="I92" s="6">
        <v>10.74</v>
      </c>
    </row>
    <row r="93" spans="1:9">
      <c r="A93" s="1" t="s">
        <v>16</v>
      </c>
      <c r="B93">
        <v>12.42</v>
      </c>
      <c r="C93">
        <v>10.64</v>
      </c>
      <c r="D93">
        <v>14.32</v>
      </c>
      <c r="E93">
        <v>12.83</v>
      </c>
      <c r="F93" s="6">
        <f t="shared" si="4"/>
        <v>12.5525</v>
      </c>
      <c r="H93" s="1" t="s">
        <v>14</v>
      </c>
      <c r="I93" s="6">
        <v>10.71</v>
      </c>
    </row>
    <row r="94" spans="1:9">
      <c r="A94" s="1" t="s">
        <v>17</v>
      </c>
      <c r="B94" s="9" t="s">
        <v>21</v>
      </c>
      <c r="C94">
        <v>11.5</v>
      </c>
      <c r="D94">
        <v>12.55</v>
      </c>
      <c r="E94">
        <v>10.74</v>
      </c>
      <c r="F94">
        <f>(C94+D94+E94)/3</f>
        <v>11.596666666666666</v>
      </c>
      <c r="H94" s="1" t="s">
        <v>20</v>
      </c>
      <c r="I94" s="6">
        <v>10.27</v>
      </c>
    </row>
    <row r="95" spans="1:9">
      <c r="A95" s="1" t="s">
        <v>18</v>
      </c>
      <c r="B95" s="9" t="s">
        <v>21</v>
      </c>
      <c r="C95">
        <v>11.24</v>
      </c>
      <c r="D95">
        <v>5.96</v>
      </c>
      <c r="E95">
        <v>8.9</v>
      </c>
      <c r="F95" s="6">
        <f>(C95+D95+E95)/3</f>
        <v>8.7000000000000011</v>
      </c>
      <c r="H95" s="1" t="s">
        <v>8</v>
      </c>
      <c r="I95" s="6">
        <v>9.24</v>
      </c>
    </row>
    <row r="96" spans="1:9">
      <c r="A96" s="1" t="s">
        <v>19</v>
      </c>
      <c r="B96">
        <v>16.28</v>
      </c>
      <c r="C96">
        <v>13.88</v>
      </c>
      <c r="D96">
        <v>13.1</v>
      </c>
      <c r="E96">
        <v>14.89</v>
      </c>
      <c r="F96">
        <f>(B96+C96+D96+E96)/4</f>
        <v>14.537500000000001</v>
      </c>
      <c r="H96" s="1" t="s">
        <v>18</v>
      </c>
      <c r="I96" s="6">
        <v>8.9</v>
      </c>
    </row>
    <row r="97" spans="1:9">
      <c r="A97" s="1" t="s">
        <v>20</v>
      </c>
      <c r="B97">
        <v>10.62</v>
      </c>
      <c r="C97">
        <v>9.2899999999999991</v>
      </c>
      <c r="D97">
        <v>10.19</v>
      </c>
      <c r="E97">
        <v>10.27</v>
      </c>
      <c r="F97">
        <f>(B97+C97+D97+E97)/4</f>
        <v>10.092499999999998</v>
      </c>
      <c r="H97" s="1" t="s">
        <v>11</v>
      </c>
      <c r="I97" s="6">
        <v>8.74</v>
      </c>
    </row>
    <row r="99" spans="1:9">
      <c r="A99" s="1" t="s">
        <v>53</v>
      </c>
      <c r="D99">
        <f>AVERAGE(E84:E97)</f>
        <v>11.670000000000002</v>
      </c>
    </row>
  </sheetData>
  <sortState ref="H62:I75">
    <sortCondition descending="1" ref="I62:I75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D5:D85"/>
  <sheetViews>
    <sheetView topLeftCell="A76" workbookViewId="0">
      <selection activeCell="M45" sqref="M45"/>
    </sheetView>
  </sheetViews>
  <sheetFormatPr defaultRowHeight="15"/>
  <sheetData>
    <row r="5" spans="4:4">
      <c r="D5" s="6" t="s">
        <v>26</v>
      </c>
    </row>
    <row r="26" spans="4:4">
      <c r="D26" s="6" t="s">
        <v>27</v>
      </c>
    </row>
    <row r="46" spans="4:4">
      <c r="D46" s="6" t="s">
        <v>28</v>
      </c>
    </row>
    <row r="65" spans="4:4">
      <c r="D65" s="6" t="s">
        <v>29</v>
      </c>
    </row>
    <row r="85" spans="4:4">
      <c r="D85" s="6" t="s">
        <v>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M86"/>
  <sheetViews>
    <sheetView topLeftCell="K85" workbookViewId="0">
      <selection activeCell="G2" sqref="G2"/>
    </sheetView>
  </sheetViews>
  <sheetFormatPr defaultRowHeight="15"/>
  <sheetData>
    <row r="3" spans="2:12">
      <c r="B3" s="6" t="s">
        <v>31</v>
      </c>
      <c r="L3" s="6" t="s">
        <v>33</v>
      </c>
    </row>
    <row r="25" spans="2:12">
      <c r="B25" s="6" t="s">
        <v>32</v>
      </c>
    </row>
    <row r="26" spans="2:12">
      <c r="L26" s="6" t="s">
        <v>34</v>
      </c>
    </row>
    <row r="45" spans="2:13">
      <c r="B45" s="6" t="s">
        <v>36</v>
      </c>
    </row>
    <row r="48" spans="2:13">
      <c r="M48" s="6" t="s">
        <v>35</v>
      </c>
    </row>
    <row r="66" spans="2:13">
      <c r="B66" s="6" t="s">
        <v>37</v>
      </c>
      <c r="M66" s="6" t="s">
        <v>38</v>
      </c>
    </row>
    <row r="86" spans="2:13">
      <c r="B86" s="6" t="s">
        <v>39</v>
      </c>
      <c r="M86" s="6" t="s">
        <v>40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4:F26"/>
  <sheetViews>
    <sheetView topLeftCell="J8" workbookViewId="0">
      <selection activeCell="AA43" sqref="AA43"/>
    </sheetView>
  </sheetViews>
  <sheetFormatPr defaultRowHeight="15"/>
  <cols>
    <col min="2" max="2" width="28.85546875" customWidth="1"/>
    <col min="3" max="4" width="16.140625" customWidth="1"/>
    <col min="5" max="5" width="16.85546875" customWidth="1"/>
  </cols>
  <sheetData>
    <row r="4" spans="2:6" ht="58.5" customHeight="1">
      <c r="C4" s="6" t="s">
        <v>41</v>
      </c>
      <c r="D4" s="13" t="s">
        <v>42</v>
      </c>
      <c r="E4" s="13" t="s">
        <v>43</v>
      </c>
    </row>
    <row r="5" spans="2:6">
      <c r="C5" s="6" t="s">
        <v>44</v>
      </c>
      <c r="D5" s="1">
        <v>57.3</v>
      </c>
      <c r="E5" s="6" t="s">
        <v>45</v>
      </c>
    </row>
    <row r="6" spans="2:6">
      <c r="C6" s="6" t="s">
        <v>1</v>
      </c>
      <c r="D6" s="1">
        <v>220</v>
      </c>
      <c r="E6" s="6" t="s">
        <v>46</v>
      </c>
    </row>
    <row r="7" spans="2:6">
      <c r="C7" s="6" t="s">
        <v>2</v>
      </c>
      <c r="D7" s="1">
        <v>11.2</v>
      </c>
      <c r="E7" s="6" t="s">
        <v>21</v>
      </c>
    </row>
    <row r="8" spans="2:6">
      <c r="C8" s="6" t="s">
        <v>47</v>
      </c>
      <c r="D8" s="1">
        <v>127.9</v>
      </c>
      <c r="E8" s="6" t="s">
        <v>48</v>
      </c>
    </row>
    <row r="9" spans="2:6">
      <c r="C9" s="6" t="s">
        <v>3</v>
      </c>
      <c r="D9" s="1">
        <v>96.7</v>
      </c>
      <c r="E9" s="6" t="s">
        <v>49</v>
      </c>
    </row>
    <row r="11" spans="2:6">
      <c r="B11" s="6"/>
      <c r="C11" s="1">
        <v>1990</v>
      </c>
      <c r="D11" s="1">
        <v>2010</v>
      </c>
      <c r="E11" s="6" t="s">
        <v>51</v>
      </c>
      <c r="F11" s="6" t="s">
        <v>50</v>
      </c>
    </row>
    <row r="12" spans="2:6">
      <c r="B12" s="7" t="s">
        <v>0</v>
      </c>
      <c r="C12" s="6">
        <v>84</v>
      </c>
      <c r="D12" s="6">
        <v>56.6</v>
      </c>
      <c r="E12" s="14">
        <v>46.6</v>
      </c>
      <c r="F12">
        <v>-1.22</v>
      </c>
    </row>
    <row r="13" spans="2:6">
      <c r="B13" s="7" t="s">
        <v>1</v>
      </c>
      <c r="C13" s="6">
        <v>226.3</v>
      </c>
      <c r="D13" s="6">
        <v>163.1</v>
      </c>
      <c r="E13">
        <v>2.86</v>
      </c>
      <c r="F13">
        <v>-25.86</v>
      </c>
    </row>
    <row r="14" spans="2:6">
      <c r="B14" s="7" t="s">
        <v>2</v>
      </c>
      <c r="C14" s="6">
        <v>19.399999999999999</v>
      </c>
      <c r="D14" s="6">
        <v>13</v>
      </c>
      <c r="E14">
        <v>73.209999999999994</v>
      </c>
      <c r="F14">
        <v>16.07</v>
      </c>
    </row>
    <row r="15" spans="2:6">
      <c r="B15" s="7" t="s">
        <v>4</v>
      </c>
      <c r="C15" s="6">
        <v>100.6</v>
      </c>
      <c r="D15" s="6">
        <v>94.8</v>
      </c>
      <c r="E15">
        <v>-21.34</v>
      </c>
      <c r="F15">
        <v>-25.88</v>
      </c>
    </row>
    <row r="16" spans="2:6">
      <c r="B16" s="7" t="s">
        <v>5</v>
      </c>
      <c r="C16" s="6">
        <v>54</v>
      </c>
      <c r="D16" s="6">
        <v>53.5</v>
      </c>
      <c r="E16">
        <v>-44.16</v>
      </c>
      <c r="F16">
        <v>-44.67</v>
      </c>
    </row>
    <row r="21" spans="2:2" ht="30">
      <c r="B21" s="13" t="s">
        <v>42</v>
      </c>
    </row>
    <row r="22" spans="2:2">
      <c r="B22" s="1">
        <v>57.3</v>
      </c>
    </row>
    <row r="23" spans="2:2">
      <c r="B23" s="1">
        <v>220</v>
      </c>
    </row>
    <row r="24" spans="2:2">
      <c r="B24" s="1">
        <v>11.2</v>
      </c>
    </row>
    <row r="25" spans="2:2">
      <c r="B25" s="1">
        <v>127.9</v>
      </c>
    </row>
    <row r="26" spans="2:2">
      <c r="B26" s="1">
        <v>96.7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SR</vt:lpstr>
      <vt:lpstr>EUR</vt:lpstr>
      <vt:lpstr>grafSR</vt:lpstr>
      <vt:lpstr>grafy-EU</vt:lpstr>
      <vt:lpstr>ODP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</dc:creator>
  <cp:lastModifiedBy>MARIKA</cp:lastModifiedBy>
  <dcterms:created xsi:type="dcterms:W3CDTF">2011-11-30T10:28:20Z</dcterms:created>
  <dcterms:modified xsi:type="dcterms:W3CDTF">2012-05-06T15:52:35Z</dcterms:modified>
</cp:coreProperties>
</file>