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 activeTab="3"/>
  </bookViews>
  <sheets>
    <sheet name="Lineárna f." sheetId="1" r:id="rId1"/>
    <sheet name="Exponenciálna f." sheetId="4" r:id="rId2"/>
    <sheet name="Logaritmická, a=10" sheetId="2" r:id="rId3"/>
    <sheet name="Logaritmická, a=4" sheetId="3" r:id="rId4"/>
  </sheets>
  <calcPr calcId="145621"/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7" i="3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10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27" i="1" l="1"/>
  <c r="D28" i="1"/>
  <c r="D29" i="1"/>
  <c r="D30" i="1"/>
  <c r="D31" i="1"/>
  <c r="D32" i="1"/>
  <c r="D33" i="1"/>
  <c r="D34" i="1"/>
  <c r="D35" i="1"/>
  <c r="D36" i="1"/>
  <c r="D26" i="1"/>
  <c r="D7" i="1"/>
  <c r="D8" i="1"/>
  <c r="D9" i="1"/>
  <c r="D10" i="1"/>
  <c r="D11" i="1"/>
  <c r="D12" i="1"/>
  <c r="D13" i="1"/>
  <c r="D14" i="1"/>
  <c r="D15" i="1"/>
  <c r="D16" i="1"/>
  <c r="D6" i="1"/>
</calcChain>
</file>

<file path=xl/sharedStrings.xml><?xml version="1.0" encoding="utf-8"?>
<sst xmlns="http://schemas.openxmlformats.org/spreadsheetml/2006/main" count="146" uniqueCount="97">
  <si>
    <t>x</t>
  </si>
  <si>
    <t>y</t>
  </si>
  <si>
    <t>y=2x+3</t>
  </si>
  <si>
    <t>a &gt; 0</t>
  </si>
  <si>
    <t>a = 2</t>
  </si>
  <si>
    <t>y=-2x+3</t>
  </si>
  <si>
    <t>a &lt; 0</t>
  </si>
  <si>
    <t>a = - 2</t>
  </si>
  <si>
    <t>y = log x</t>
  </si>
  <si>
    <t>logx</t>
  </si>
  <si>
    <t>y=logx</t>
  </si>
  <si>
    <t>y=3+logx</t>
  </si>
  <si>
    <t xml:space="preserve">a &gt; 0 </t>
  </si>
  <si>
    <t>priesečník</t>
  </si>
  <si>
    <t>rastúca f.</t>
  </si>
  <si>
    <t xml:space="preserve">x =1 </t>
  </si>
  <si>
    <t>x = 10</t>
  </si>
  <si>
    <t>posunutie</t>
  </si>
  <si>
    <t>a = 10</t>
  </si>
  <si>
    <t>dekadický logaritmus</t>
  </si>
  <si>
    <t xml:space="preserve"> logaritmus pri základe 4, teda a = 4</t>
  </si>
  <si>
    <t>y = log(1) = 0</t>
  </si>
  <si>
    <t>y = log(10) = 1</t>
  </si>
  <si>
    <t>2x + 3 = 0</t>
  </si>
  <si>
    <t>2x = -3</t>
  </si>
  <si>
    <t>x = -3/2</t>
  </si>
  <si>
    <t>priesečníky s osami</t>
  </si>
  <si>
    <t>2x = 3</t>
  </si>
  <si>
    <t>x = 3/2</t>
  </si>
  <si>
    <t>y = 0</t>
  </si>
  <si>
    <t>x = 0</t>
  </si>
  <si>
    <t>y = 3</t>
  </si>
  <si>
    <t>(s osou x)</t>
  </si>
  <si>
    <t>(s osou y)</t>
  </si>
  <si>
    <t xml:space="preserve">graf funkcie </t>
  </si>
  <si>
    <t>významné body</t>
  </si>
  <si>
    <t>[0,1]</t>
  </si>
  <si>
    <t>[x,y] =</t>
  </si>
  <si>
    <t>[1,4]</t>
  </si>
  <si>
    <t>vlastnosti:</t>
  </si>
  <si>
    <t>* ani párna, ani nepárna</t>
  </si>
  <si>
    <t>* rastúca</t>
  </si>
  <si>
    <t>* nie je periodická</t>
  </si>
  <si>
    <t>* je prostá</t>
  </si>
  <si>
    <t>os x</t>
  </si>
  <si>
    <t>asymptota bez smernice</t>
  </si>
  <si>
    <t>y = 2</t>
  </si>
  <si>
    <t>[1,6]</t>
  </si>
  <si>
    <t>* zdola ohraničená číslom 0</t>
  </si>
  <si>
    <t>lineárna funkcia</t>
  </si>
  <si>
    <t>y = ax + b</t>
  </si>
  <si>
    <t>rastúca</t>
  </si>
  <si>
    <t>klesajúca</t>
  </si>
  <si>
    <t>exponenciálna funkcia</t>
  </si>
  <si>
    <t>logaritmická funkcia</t>
  </si>
  <si>
    <t>o 3 (dohora)</t>
  </si>
  <si>
    <t>y = 3 + log(1) = 3 + 0 = 3</t>
  </si>
  <si>
    <t>y = 3 + log(10) = 3 + 1 = 4</t>
  </si>
  <si>
    <t>graf sa blíži k osi y sprava</t>
  </si>
  <si>
    <t>os y je asymptota bez smernice  (graf sa blíži k osi y sprava)</t>
  </si>
  <si>
    <t xml:space="preserve">* nie je ohraničená </t>
  </si>
  <si>
    <r>
      <t>y = 3 + log</t>
    </r>
    <r>
      <rPr>
        <b/>
        <sz val="11"/>
        <color rgb="FF000000"/>
        <rFont val="Calibri"/>
        <family val="2"/>
        <charset val="238"/>
        <scheme val="minor"/>
      </rPr>
      <t xml:space="preserve">4 </t>
    </r>
    <r>
      <rPr>
        <b/>
        <sz val="18"/>
        <color rgb="FF000000"/>
        <rFont val="Calibri"/>
        <family val="2"/>
        <charset val="238"/>
        <scheme val="minor"/>
      </rPr>
      <t>x</t>
    </r>
  </si>
  <si>
    <t>y=log(4,(x))</t>
  </si>
  <si>
    <t>y=3+log(4,(x))</t>
  </si>
  <si>
    <t>log4(x)</t>
  </si>
  <si>
    <t>logaritmická f., základ a = 4</t>
  </si>
  <si>
    <r>
      <rPr>
        <b/>
        <sz val="6"/>
        <color theme="1"/>
        <rFont val="Calibri"/>
        <family val="2"/>
        <charset val="238"/>
        <scheme val="minor"/>
      </rPr>
      <t>*</t>
    </r>
    <r>
      <rPr>
        <b/>
        <sz val="8"/>
        <color theme="1"/>
        <rFont val="Calibri"/>
        <family val="2"/>
        <charset val="238"/>
        <scheme val="minor"/>
      </rPr>
      <t xml:space="preserve">   </t>
    </r>
    <r>
      <rPr>
        <b/>
        <sz val="14"/>
        <color theme="1"/>
        <rFont val="Calibri"/>
        <family val="2"/>
        <charset val="238"/>
        <scheme val="minor"/>
      </rPr>
      <t>-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2x + 3 = 0</t>
    </r>
  </si>
  <si>
    <t>a = 4</t>
  </si>
  <si>
    <t>x = 4</t>
  </si>
  <si>
    <r>
      <t xml:space="preserve">y = log </t>
    </r>
    <r>
      <rPr>
        <b/>
        <sz val="8"/>
        <color theme="1"/>
        <rFont val="Calibri"/>
        <family val="2"/>
        <charset val="238"/>
        <scheme val="minor"/>
      </rPr>
      <t xml:space="preserve">4 </t>
    </r>
    <r>
      <rPr>
        <b/>
        <sz val="11"/>
        <color theme="1"/>
        <rFont val="Calibri"/>
        <family val="2"/>
        <charset val="238"/>
        <scheme val="minor"/>
      </rPr>
      <t>(4) = 1</t>
    </r>
  </si>
  <si>
    <r>
      <t xml:space="preserve">y = log </t>
    </r>
    <r>
      <rPr>
        <b/>
        <sz val="8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(1) = 0</t>
    </r>
  </si>
  <si>
    <t>[x,y] = [1,0]</t>
  </si>
  <si>
    <t>[x,y] = [4,1]</t>
  </si>
  <si>
    <r>
      <t xml:space="preserve">y = 3 + log </t>
    </r>
    <r>
      <rPr>
        <b/>
        <sz val="8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 xml:space="preserve"> (1) = 3 + 0 = 3</t>
    </r>
  </si>
  <si>
    <t>[1, 3]</t>
  </si>
  <si>
    <t>[10, 4]</t>
  </si>
  <si>
    <t>[1, 0]</t>
  </si>
  <si>
    <t>[10, 1]</t>
  </si>
  <si>
    <t>posunutie o 3 (dohora)</t>
  </si>
  <si>
    <t>asymptota so smernicou</t>
  </si>
  <si>
    <t>os x je asymptota so smernicou</t>
  </si>
  <si>
    <t>graf sa blíži k osi x (zhora)</t>
  </si>
  <si>
    <t>* zdola ohraničená číslom 2</t>
  </si>
  <si>
    <t xml:space="preserve">0 &lt; a &lt; 1, klesajúca logaritmická funkcia </t>
  </si>
  <si>
    <t xml:space="preserve">                              </t>
  </si>
  <si>
    <t xml:space="preserve">      a &gt; 1, rastúca logaritmická funkcia</t>
  </si>
  <si>
    <t xml:space="preserve">výpočet hodnoty: </t>
  </si>
  <si>
    <t>napr.</t>
  </si>
  <si>
    <t>pri základe a = 10</t>
  </si>
  <si>
    <r>
      <t xml:space="preserve">0 &lt; a &lt; 1, </t>
    </r>
    <r>
      <rPr>
        <b/>
        <sz val="16"/>
        <color rgb="FFFF0000"/>
        <rFont val="Calibri"/>
        <family val="2"/>
        <charset val="238"/>
        <scheme val="minor"/>
      </rPr>
      <t>klesajúca</t>
    </r>
    <r>
      <rPr>
        <b/>
        <sz val="16"/>
        <color theme="1"/>
        <rFont val="Calibri"/>
        <family val="2"/>
        <charset val="238"/>
        <scheme val="minor"/>
      </rPr>
      <t xml:space="preserve"> exponenciálna funkcia                                     a &gt; 1, </t>
    </r>
    <r>
      <rPr>
        <b/>
        <sz val="16"/>
        <color theme="3" tint="0.39997558519241921"/>
        <rFont val="Calibri"/>
        <family val="2"/>
        <charset val="238"/>
        <scheme val="minor"/>
      </rPr>
      <t xml:space="preserve">rastúca </t>
    </r>
    <r>
      <rPr>
        <b/>
        <sz val="16"/>
        <color theme="1"/>
        <rFont val="Calibri"/>
        <family val="2"/>
        <charset val="238"/>
        <scheme val="minor"/>
      </rPr>
      <t>exponenciálna funkcia</t>
    </r>
  </si>
  <si>
    <t>[0,3]</t>
  </si>
  <si>
    <t>( o 2 jednotky nahor)</t>
  </si>
  <si>
    <t>dekadický log.,  základ a = 10</t>
  </si>
  <si>
    <t>prirodzený log. , základ a = e (približne = 2,71)</t>
  </si>
  <si>
    <t>os y</t>
  </si>
  <si>
    <t>asymptota grafu:</t>
  </si>
  <si>
    <r>
      <t>y = 3 + log</t>
    </r>
    <r>
      <rPr>
        <b/>
        <sz val="8"/>
        <color theme="1"/>
        <rFont val="Calibri"/>
        <family val="2"/>
        <charset val="238"/>
        <scheme val="minor"/>
      </rPr>
      <t>4</t>
    </r>
    <r>
      <rPr>
        <b/>
        <sz val="12"/>
        <color theme="1"/>
        <rFont val="Calibri"/>
        <family val="2"/>
        <charset val="238"/>
        <scheme val="minor"/>
      </rPr>
      <t>( 4 ) = 3 + 1 =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</si>
</sst>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3" tint="0.3999755851924192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AE18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3" borderId="0" xfId="0" applyFont="1" applyFill="1"/>
    <xf numFmtId="0" fontId="0" fillId="3" borderId="0" xfId="0" applyFill="1"/>
    <xf numFmtId="0" fontId="2" fillId="2" borderId="0" xfId="0" applyFont="1" applyFill="1"/>
    <xf numFmtId="0" fontId="11" fillId="0" borderId="7" xfId="0" applyFont="1" applyBorder="1" applyAlignment="1">
      <alignment horizontal="left" vertical="center" readingOrder="1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4" borderId="0" xfId="0" applyFill="1"/>
    <xf numFmtId="0" fontId="2" fillId="4" borderId="0" xfId="0" applyFont="1" applyFill="1"/>
    <xf numFmtId="0" fontId="2" fillId="0" borderId="0" xfId="0" applyFont="1" applyAlignment="1">
      <alignment horizontal="center"/>
    </xf>
    <xf numFmtId="0" fontId="0" fillId="0" borderId="0" xfId="0" applyFont="1"/>
    <xf numFmtId="0" fontId="14" fillId="0" borderId="0" xfId="0" applyFont="1"/>
    <xf numFmtId="0" fontId="1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7" xfId="0" applyFont="1" applyBorder="1" applyAlignment="1">
      <alignment horizontal="left"/>
    </xf>
    <xf numFmtId="0" fontId="2" fillId="0" borderId="0" xfId="0" applyFont="1" applyFill="1"/>
    <xf numFmtId="0" fontId="0" fillId="0" borderId="0" xfId="0" applyFill="1"/>
    <xf numFmtId="0" fontId="17" fillId="0" borderId="0" xfId="0" applyFont="1"/>
    <xf numFmtId="0" fontId="15" fillId="0" borderId="11" xfId="0" applyFont="1" applyBorder="1" applyAlignment="1">
      <alignment horizontal="right"/>
    </xf>
    <xf numFmtId="0" fontId="20" fillId="0" borderId="0" xfId="0" applyFont="1"/>
    <xf numFmtId="0" fontId="2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</a:t>
            </a:r>
            <a:r>
              <a:rPr lang="sk-SK"/>
              <a:t> = 2x + 3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'Lineárna f.'!$D$5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'Lineárna f.'!$C$6:$C$16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'Lineárna f.'!$D$6:$D$16</c:f>
              <c:numCache>
                <c:formatCode>General</c:formatCode>
                <c:ptCount val="11"/>
                <c:pt idx="0">
                  <c:v>-7</c:v>
                </c:pt>
                <c:pt idx="1">
                  <c:v>-5</c:v>
                </c:pt>
                <c:pt idx="2">
                  <c:v>-3</c:v>
                </c:pt>
                <c:pt idx="3">
                  <c:v>-1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04736"/>
        <c:axId val="57909632"/>
      </c:scatterChart>
      <c:valAx>
        <c:axId val="576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909632"/>
        <c:crosses val="autoZero"/>
        <c:crossBetween val="midCat"/>
      </c:valAx>
      <c:valAx>
        <c:axId val="57909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04736"/>
        <c:crosses val="autoZero"/>
        <c:crossBetween val="midCat"/>
        <c:majorUnit val="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 =</a:t>
            </a:r>
            <a:r>
              <a:rPr lang="en-US" baseline="0"/>
              <a:t> - 2x + 3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'Lineárna f.'!$D$25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'Lineárna f.'!$C$26:$C$36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xVal>
          <c:yVal>
            <c:numRef>
              <c:f>'Lineárna f.'!$D$26:$D$36</c:f>
              <c:numCache>
                <c:formatCode>General</c:formatCode>
                <c:ptCount val="11"/>
                <c:pt idx="0">
                  <c:v>13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-1</c:v>
                </c:pt>
                <c:pt idx="8">
                  <c:v>-3</c:v>
                </c:pt>
                <c:pt idx="9">
                  <c:v>-5</c:v>
                </c:pt>
                <c:pt idx="10">
                  <c:v>-7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33440"/>
        <c:axId val="89134976"/>
      </c:scatterChart>
      <c:valAx>
        <c:axId val="8913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134976"/>
        <c:crosses val="autoZero"/>
        <c:crossBetween val="midCat"/>
      </c:valAx>
      <c:valAx>
        <c:axId val="8913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133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</a:t>
            </a:r>
            <a:r>
              <a:rPr lang="sk-SK"/>
              <a:t> </a:t>
            </a:r>
            <a:r>
              <a:rPr lang="en-US"/>
              <a:t>=</a:t>
            </a:r>
            <a:r>
              <a:rPr lang="sk-SK"/>
              <a:t> </a:t>
            </a:r>
            <a:r>
              <a:rPr lang="en-US"/>
              <a:t>logx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'Logaritmická, a=10'!$D$9</c:f>
              <c:strCache>
                <c:ptCount val="1"/>
                <c:pt idx="0">
                  <c:v>y=logx</c:v>
                </c:pt>
              </c:strCache>
            </c:strRef>
          </c:tx>
          <c:marker>
            <c:symbol val="none"/>
          </c:marker>
          <c:xVal>
            <c:numRef>
              <c:f>'Logaritmická, a=10'!$C$10:$C$36</c:f>
              <c:numCache>
                <c:formatCode>General</c:formatCode>
                <c:ptCount val="27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</c:numCache>
            </c:numRef>
          </c:xVal>
          <c:yVal>
            <c:numRef>
              <c:f>'Logaritmická, a=10'!$D$10:$D$36</c:f>
              <c:numCache>
                <c:formatCode>General</c:formatCode>
                <c:ptCount val="27"/>
                <c:pt idx="0">
                  <c:v>-1.6989700043360187</c:v>
                </c:pt>
                <c:pt idx="1">
                  <c:v>-1.3010299956639813</c:v>
                </c:pt>
                <c:pt idx="2">
                  <c:v>-1</c:v>
                </c:pt>
                <c:pt idx="3">
                  <c:v>-0.69897000433601875</c:v>
                </c:pt>
                <c:pt idx="4">
                  <c:v>-0.52287874528033762</c:v>
                </c:pt>
                <c:pt idx="5">
                  <c:v>-0.3979400086720376</c:v>
                </c:pt>
                <c:pt idx="6">
                  <c:v>-0.3010299956639812</c:v>
                </c:pt>
                <c:pt idx="7">
                  <c:v>-0.22184874961635639</c:v>
                </c:pt>
                <c:pt idx="8">
                  <c:v>-0.15490195998574319</c:v>
                </c:pt>
                <c:pt idx="9">
                  <c:v>-9.6910013008056392E-2</c:v>
                </c:pt>
                <c:pt idx="10">
                  <c:v>-4.5757490560675115E-2</c:v>
                </c:pt>
                <c:pt idx="11">
                  <c:v>0</c:v>
                </c:pt>
                <c:pt idx="12">
                  <c:v>0.3010299956639812</c:v>
                </c:pt>
                <c:pt idx="13">
                  <c:v>0.47712125471966244</c:v>
                </c:pt>
                <c:pt idx="14">
                  <c:v>0.6020599913279624</c:v>
                </c:pt>
                <c:pt idx="15">
                  <c:v>0.69897000433601886</c:v>
                </c:pt>
                <c:pt idx="16">
                  <c:v>0.77815125038364363</c:v>
                </c:pt>
                <c:pt idx="17">
                  <c:v>0.84509804001425681</c:v>
                </c:pt>
                <c:pt idx="18">
                  <c:v>0.90308998699194354</c:v>
                </c:pt>
                <c:pt idx="19">
                  <c:v>0.95424250943932487</c:v>
                </c:pt>
                <c:pt idx="20">
                  <c:v>1</c:v>
                </c:pt>
                <c:pt idx="21">
                  <c:v>1.0413926851582251</c:v>
                </c:pt>
                <c:pt idx="22">
                  <c:v>1.0791812460476249</c:v>
                </c:pt>
                <c:pt idx="23">
                  <c:v>1.1139433523068367</c:v>
                </c:pt>
                <c:pt idx="24">
                  <c:v>1.146128035678238</c:v>
                </c:pt>
                <c:pt idx="25">
                  <c:v>1.1760912590556813</c:v>
                </c:pt>
                <c:pt idx="26">
                  <c:v>1.2041199826559248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45760"/>
        <c:axId val="89847296"/>
      </c:scatterChart>
      <c:valAx>
        <c:axId val="89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847296"/>
        <c:crosses val="autoZero"/>
        <c:crossBetween val="midCat"/>
        <c:majorUnit val="1"/>
      </c:valAx>
      <c:valAx>
        <c:axId val="89847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45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y</a:t>
            </a:r>
            <a:r>
              <a:rPr lang="sk-SK" sz="1800" b="1" i="0" baseline="0">
                <a:effectLst/>
              </a:rPr>
              <a:t> </a:t>
            </a:r>
            <a:r>
              <a:rPr lang="en-US" sz="1800" b="1" i="0" baseline="0">
                <a:effectLst/>
              </a:rPr>
              <a:t>=</a:t>
            </a:r>
            <a:r>
              <a:rPr lang="sk-SK" sz="1800" b="1" i="0" baseline="0">
                <a:effectLst/>
              </a:rPr>
              <a:t> 3 + </a:t>
            </a:r>
            <a:r>
              <a:rPr lang="en-US" sz="1800" b="1" i="0" baseline="0">
                <a:effectLst/>
              </a:rPr>
              <a:t>logx</a:t>
            </a:r>
            <a:endParaRPr lang="sk-SK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'Logaritmická, a=10'!$D$9</c:f>
              <c:strCache>
                <c:ptCount val="1"/>
                <c:pt idx="0">
                  <c:v>y=logx</c:v>
                </c:pt>
              </c:strCache>
            </c:strRef>
          </c:tx>
          <c:marker>
            <c:symbol val="none"/>
          </c:marker>
          <c:xVal>
            <c:numRef>
              <c:f>'Logaritmická, a=10'!$C$10:$C$36</c:f>
              <c:numCache>
                <c:formatCode>General</c:formatCode>
                <c:ptCount val="27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</c:numCache>
            </c:numRef>
          </c:xVal>
          <c:yVal>
            <c:numRef>
              <c:f>'Logaritmická, a=10'!$D$10:$D$36</c:f>
              <c:numCache>
                <c:formatCode>General</c:formatCode>
                <c:ptCount val="27"/>
                <c:pt idx="0">
                  <c:v>-1.6989700043360187</c:v>
                </c:pt>
                <c:pt idx="1">
                  <c:v>-1.3010299956639813</c:v>
                </c:pt>
                <c:pt idx="2">
                  <c:v>-1</c:v>
                </c:pt>
                <c:pt idx="3">
                  <c:v>-0.69897000433601875</c:v>
                </c:pt>
                <c:pt idx="4">
                  <c:v>-0.52287874528033762</c:v>
                </c:pt>
                <c:pt idx="5">
                  <c:v>-0.3979400086720376</c:v>
                </c:pt>
                <c:pt idx="6">
                  <c:v>-0.3010299956639812</c:v>
                </c:pt>
                <c:pt idx="7">
                  <c:v>-0.22184874961635639</c:v>
                </c:pt>
                <c:pt idx="8">
                  <c:v>-0.15490195998574319</c:v>
                </c:pt>
                <c:pt idx="9">
                  <c:v>-9.6910013008056392E-2</c:v>
                </c:pt>
                <c:pt idx="10">
                  <c:v>-4.5757490560675115E-2</c:v>
                </c:pt>
                <c:pt idx="11">
                  <c:v>0</c:v>
                </c:pt>
                <c:pt idx="12">
                  <c:v>0.3010299956639812</c:v>
                </c:pt>
                <c:pt idx="13">
                  <c:v>0.47712125471966244</c:v>
                </c:pt>
                <c:pt idx="14">
                  <c:v>0.6020599913279624</c:v>
                </c:pt>
                <c:pt idx="15">
                  <c:v>0.69897000433601886</c:v>
                </c:pt>
                <c:pt idx="16">
                  <c:v>0.77815125038364363</c:v>
                </c:pt>
                <c:pt idx="17">
                  <c:v>0.84509804001425681</c:v>
                </c:pt>
                <c:pt idx="18">
                  <c:v>0.90308998699194354</c:v>
                </c:pt>
                <c:pt idx="19">
                  <c:v>0.95424250943932487</c:v>
                </c:pt>
                <c:pt idx="20">
                  <c:v>1</c:v>
                </c:pt>
                <c:pt idx="21">
                  <c:v>1.0413926851582251</c:v>
                </c:pt>
                <c:pt idx="22">
                  <c:v>1.0791812460476249</c:v>
                </c:pt>
                <c:pt idx="23">
                  <c:v>1.1139433523068367</c:v>
                </c:pt>
                <c:pt idx="24">
                  <c:v>1.146128035678238</c:v>
                </c:pt>
                <c:pt idx="25">
                  <c:v>1.1760912590556813</c:v>
                </c:pt>
                <c:pt idx="26">
                  <c:v>1.2041199826559248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'Logaritmická, a=10'!$E$9</c:f>
              <c:strCache>
                <c:ptCount val="1"/>
                <c:pt idx="0">
                  <c:v>y=3+logx</c:v>
                </c:pt>
              </c:strCache>
            </c:strRef>
          </c:tx>
          <c:marker>
            <c:symbol val="none"/>
          </c:marker>
          <c:xVal>
            <c:numRef>
              <c:f>'Logaritmická, a=10'!$C$10:$C$36</c:f>
              <c:numCache>
                <c:formatCode>General</c:formatCode>
                <c:ptCount val="27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</c:numCache>
            </c:numRef>
          </c:xVal>
          <c:yVal>
            <c:numRef>
              <c:f>'Logaritmická, a=10'!$E$10:$E$36</c:f>
              <c:numCache>
                <c:formatCode>General</c:formatCode>
                <c:ptCount val="27"/>
                <c:pt idx="0">
                  <c:v>1.3010299956639813</c:v>
                </c:pt>
                <c:pt idx="1">
                  <c:v>1.6989700043360187</c:v>
                </c:pt>
                <c:pt idx="2">
                  <c:v>2</c:v>
                </c:pt>
                <c:pt idx="3">
                  <c:v>2.3010299956639813</c:v>
                </c:pt>
                <c:pt idx="4">
                  <c:v>2.4771212547196626</c:v>
                </c:pt>
                <c:pt idx="5">
                  <c:v>2.6020599913279625</c:v>
                </c:pt>
                <c:pt idx="6">
                  <c:v>2.6989700043360187</c:v>
                </c:pt>
                <c:pt idx="7">
                  <c:v>2.7781512503836434</c:v>
                </c:pt>
                <c:pt idx="8">
                  <c:v>2.8450980400142569</c:v>
                </c:pt>
                <c:pt idx="9">
                  <c:v>2.9030899869919438</c:v>
                </c:pt>
                <c:pt idx="10">
                  <c:v>2.9542425094393248</c:v>
                </c:pt>
                <c:pt idx="11">
                  <c:v>3</c:v>
                </c:pt>
                <c:pt idx="12">
                  <c:v>3.3010299956639813</c:v>
                </c:pt>
                <c:pt idx="13">
                  <c:v>3.4771212547196626</c:v>
                </c:pt>
                <c:pt idx="14">
                  <c:v>3.6020599913279625</c:v>
                </c:pt>
                <c:pt idx="15">
                  <c:v>3.6989700043360187</c:v>
                </c:pt>
                <c:pt idx="16">
                  <c:v>3.7781512503836439</c:v>
                </c:pt>
                <c:pt idx="17">
                  <c:v>3.8450980400142569</c:v>
                </c:pt>
                <c:pt idx="18">
                  <c:v>3.9030899869919438</c:v>
                </c:pt>
                <c:pt idx="19">
                  <c:v>3.9542425094393248</c:v>
                </c:pt>
                <c:pt idx="20">
                  <c:v>4</c:v>
                </c:pt>
                <c:pt idx="21">
                  <c:v>4.0413926851582254</c:v>
                </c:pt>
                <c:pt idx="22">
                  <c:v>4.0791812460476251</c:v>
                </c:pt>
                <c:pt idx="23">
                  <c:v>4.1139433523068369</c:v>
                </c:pt>
                <c:pt idx="24">
                  <c:v>4.1461280356782382</c:v>
                </c:pt>
                <c:pt idx="25">
                  <c:v>4.1760912590556813</c:v>
                </c:pt>
                <c:pt idx="26">
                  <c:v>4.204119982655925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78912"/>
        <c:axId val="89880448"/>
      </c:scatterChart>
      <c:valAx>
        <c:axId val="8987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880448"/>
        <c:crosses val="autoZero"/>
        <c:crossBetween val="midCat"/>
      </c:valAx>
      <c:valAx>
        <c:axId val="8988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789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y = log</a:t>
            </a:r>
            <a:r>
              <a:rPr lang="sk-SK" sz="1100"/>
              <a:t>4 </a:t>
            </a:r>
            <a:r>
              <a:rPr lang="sk-SK"/>
              <a:t>x</a:t>
            </a:r>
          </a:p>
        </c:rich>
      </c:tx>
      <c:layout>
        <c:manualLayout>
          <c:xMode val="edge"/>
          <c:yMode val="edge"/>
          <c:x val="5.6312129057051567E-2"/>
          <c:y val="2.4464831804281346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'Logaritmická, a=4'!$C$6</c:f>
              <c:strCache>
                <c:ptCount val="1"/>
                <c:pt idx="0">
                  <c:v>y=log(4,(x))</c:v>
                </c:pt>
              </c:strCache>
            </c:strRef>
          </c:tx>
          <c:marker>
            <c:symbol val="none"/>
          </c:marker>
          <c:dPt>
            <c:idx val="11"/>
            <c:bubble3D val="0"/>
          </c:dPt>
          <c:xVal>
            <c:numRef>
              <c:f>'Logaritmická, a=4'!$B$7:$B$33</c:f>
              <c:numCache>
                <c:formatCode>General</c:formatCode>
                <c:ptCount val="27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</c:numCache>
            </c:numRef>
          </c:xVal>
          <c:yVal>
            <c:numRef>
              <c:f>'Logaritmická, a=4'!$C$7:$C$33</c:f>
              <c:numCache>
                <c:formatCode>General</c:formatCode>
                <c:ptCount val="27"/>
                <c:pt idx="0">
                  <c:v>-2.8219280948873622</c:v>
                </c:pt>
                <c:pt idx="1">
                  <c:v>-2.1609640474436813</c:v>
                </c:pt>
                <c:pt idx="2">
                  <c:v>-1.6609640474436811</c:v>
                </c:pt>
                <c:pt idx="3">
                  <c:v>-1.1609640474436811</c:v>
                </c:pt>
                <c:pt idx="4">
                  <c:v>-0.86848279708310316</c:v>
                </c:pt>
                <c:pt idx="5">
                  <c:v>-0.66096404744368109</c:v>
                </c:pt>
                <c:pt idx="6">
                  <c:v>-0.5</c:v>
                </c:pt>
                <c:pt idx="7">
                  <c:v>-0.36848279708310311</c:v>
                </c:pt>
                <c:pt idx="8">
                  <c:v>-0.25728658641487917</c:v>
                </c:pt>
                <c:pt idx="9">
                  <c:v>-0.16096404744368115</c:v>
                </c:pt>
                <c:pt idx="10">
                  <c:v>-7.6001546722524987E-2</c:v>
                </c:pt>
                <c:pt idx="11">
                  <c:v>0</c:v>
                </c:pt>
                <c:pt idx="12">
                  <c:v>0.5</c:v>
                </c:pt>
                <c:pt idx="13">
                  <c:v>0.79248125036057815</c:v>
                </c:pt>
                <c:pt idx="14">
                  <c:v>1</c:v>
                </c:pt>
                <c:pt idx="15">
                  <c:v>1.1609640474436811</c:v>
                </c:pt>
                <c:pt idx="16">
                  <c:v>1.292481250360578</c:v>
                </c:pt>
                <c:pt idx="17">
                  <c:v>1.4036774610288021</c:v>
                </c:pt>
                <c:pt idx="18">
                  <c:v>1.5</c:v>
                </c:pt>
                <c:pt idx="19">
                  <c:v>1.5849625007211563</c:v>
                </c:pt>
                <c:pt idx="20">
                  <c:v>1.6609640474436813</c:v>
                </c:pt>
                <c:pt idx="21">
                  <c:v>1.7297158093186489</c:v>
                </c:pt>
                <c:pt idx="22">
                  <c:v>1.7924812503605783</c:v>
                </c:pt>
                <c:pt idx="23">
                  <c:v>1.8502198590705461</c:v>
                </c:pt>
                <c:pt idx="24">
                  <c:v>1.9036774610288019</c:v>
                </c:pt>
                <c:pt idx="25">
                  <c:v>1.9534452978042594</c:v>
                </c:pt>
                <c:pt idx="26">
                  <c:v>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74656"/>
        <c:axId val="89976192"/>
      </c:scatterChart>
      <c:valAx>
        <c:axId val="8997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76192"/>
        <c:crosses val="autoZero"/>
        <c:crossBetween val="midCat"/>
        <c:majorUnit val="1"/>
      </c:valAx>
      <c:valAx>
        <c:axId val="8997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974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'Logaritmická, a=4'!$C$6</c:f>
              <c:strCache>
                <c:ptCount val="1"/>
                <c:pt idx="0">
                  <c:v>y=log(4,(x))</c:v>
                </c:pt>
              </c:strCache>
            </c:strRef>
          </c:tx>
          <c:marker>
            <c:symbol val="none"/>
          </c:marker>
          <c:xVal>
            <c:numRef>
              <c:f>'Logaritmická, a=4'!$B$7:$B$33</c:f>
              <c:numCache>
                <c:formatCode>General</c:formatCode>
                <c:ptCount val="27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</c:numCache>
            </c:numRef>
          </c:xVal>
          <c:yVal>
            <c:numRef>
              <c:f>'Logaritmická, a=4'!$C$7:$C$33</c:f>
              <c:numCache>
                <c:formatCode>General</c:formatCode>
                <c:ptCount val="27"/>
                <c:pt idx="0">
                  <c:v>-2.8219280948873622</c:v>
                </c:pt>
                <c:pt idx="1">
                  <c:v>-2.1609640474436813</c:v>
                </c:pt>
                <c:pt idx="2">
                  <c:v>-1.6609640474436811</c:v>
                </c:pt>
                <c:pt idx="3">
                  <c:v>-1.1609640474436811</c:v>
                </c:pt>
                <c:pt idx="4">
                  <c:v>-0.86848279708310316</c:v>
                </c:pt>
                <c:pt idx="5">
                  <c:v>-0.66096404744368109</c:v>
                </c:pt>
                <c:pt idx="6">
                  <c:v>-0.5</c:v>
                </c:pt>
                <c:pt idx="7">
                  <c:v>-0.36848279708310311</c:v>
                </c:pt>
                <c:pt idx="8">
                  <c:v>-0.25728658641487917</c:v>
                </c:pt>
                <c:pt idx="9">
                  <c:v>-0.16096404744368115</c:v>
                </c:pt>
                <c:pt idx="10">
                  <c:v>-7.6001546722524987E-2</c:v>
                </c:pt>
                <c:pt idx="11">
                  <c:v>0</c:v>
                </c:pt>
                <c:pt idx="12">
                  <c:v>0.5</c:v>
                </c:pt>
                <c:pt idx="13">
                  <c:v>0.79248125036057815</c:v>
                </c:pt>
                <c:pt idx="14">
                  <c:v>1</c:v>
                </c:pt>
                <c:pt idx="15">
                  <c:v>1.1609640474436811</c:v>
                </c:pt>
                <c:pt idx="16">
                  <c:v>1.292481250360578</c:v>
                </c:pt>
                <c:pt idx="17">
                  <c:v>1.4036774610288021</c:v>
                </c:pt>
                <c:pt idx="18">
                  <c:v>1.5</c:v>
                </c:pt>
                <c:pt idx="19">
                  <c:v>1.5849625007211563</c:v>
                </c:pt>
                <c:pt idx="20">
                  <c:v>1.6609640474436813</c:v>
                </c:pt>
                <c:pt idx="21">
                  <c:v>1.7297158093186489</c:v>
                </c:pt>
                <c:pt idx="22">
                  <c:v>1.7924812503605783</c:v>
                </c:pt>
                <c:pt idx="23">
                  <c:v>1.8502198590705461</c:v>
                </c:pt>
                <c:pt idx="24">
                  <c:v>1.9036774610288019</c:v>
                </c:pt>
                <c:pt idx="25">
                  <c:v>1.9534452978042594</c:v>
                </c:pt>
                <c:pt idx="26">
                  <c:v>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'Logaritmická, a=4'!$D$6</c:f>
              <c:strCache>
                <c:ptCount val="1"/>
                <c:pt idx="0">
                  <c:v>y=3+log(4,(x))</c:v>
                </c:pt>
              </c:strCache>
            </c:strRef>
          </c:tx>
          <c:marker>
            <c:symbol val="none"/>
          </c:marker>
          <c:xVal>
            <c:numRef>
              <c:f>'Logaritmická, a=4'!$B$7:$B$33</c:f>
              <c:numCache>
                <c:formatCode>General</c:formatCode>
                <c:ptCount val="27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</c:v>
                </c:pt>
                <c:pt idx="4">
                  <c:v>0.3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</c:numCache>
            </c:numRef>
          </c:xVal>
          <c:yVal>
            <c:numRef>
              <c:f>'Logaritmická, a=4'!$D$7:$D$33</c:f>
              <c:numCache>
                <c:formatCode>General</c:formatCode>
                <c:ptCount val="27"/>
                <c:pt idx="0">
                  <c:v>0.17807190511263782</c:v>
                </c:pt>
                <c:pt idx="1">
                  <c:v>0.83903595255631869</c:v>
                </c:pt>
                <c:pt idx="2">
                  <c:v>1.3390359525563189</c:v>
                </c:pt>
                <c:pt idx="3">
                  <c:v>1.8390359525563189</c:v>
                </c:pt>
                <c:pt idx="4">
                  <c:v>2.1315172029168967</c:v>
                </c:pt>
                <c:pt idx="5">
                  <c:v>2.3390359525563191</c:v>
                </c:pt>
                <c:pt idx="6">
                  <c:v>2.5</c:v>
                </c:pt>
                <c:pt idx="7">
                  <c:v>2.6315172029168967</c:v>
                </c:pt>
                <c:pt idx="8">
                  <c:v>2.742713413585121</c:v>
                </c:pt>
                <c:pt idx="9">
                  <c:v>2.8390359525563187</c:v>
                </c:pt>
                <c:pt idx="10">
                  <c:v>2.9239984532774752</c:v>
                </c:pt>
                <c:pt idx="11">
                  <c:v>3</c:v>
                </c:pt>
                <c:pt idx="12">
                  <c:v>3.5</c:v>
                </c:pt>
                <c:pt idx="13">
                  <c:v>3.792481250360578</c:v>
                </c:pt>
                <c:pt idx="14">
                  <c:v>4</c:v>
                </c:pt>
                <c:pt idx="15">
                  <c:v>4.1609640474436809</c:v>
                </c:pt>
                <c:pt idx="16">
                  <c:v>4.292481250360578</c:v>
                </c:pt>
                <c:pt idx="17">
                  <c:v>4.4036774610288019</c:v>
                </c:pt>
                <c:pt idx="18">
                  <c:v>4.5</c:v>
                </c:pt>
                <c:pt idx="19">
                  <c:v>4.5849625007211561</c:v>
                </c:pt>
                <c:pt idx="20">
                  <c:v>4.6609640474436809</c:v>
                </c:pt>
                <c:pt idx="21">
                  <c:v>4.7297158093186491</c:v>
                </c:pt>
                <c:pt idx="22">
                  <c:v>4.792481250360578</c:v>
                </c:pt>
                <c:pt idx="23">
                  <c:v>4.8502198590705463</c:v>
                </c:pt>
                <c:pt idx="24">
                  <c:v>4.9036774610288019</c:v>
                </c:pt>
                <c:pt idx="25">
                  <c:v>4.9534452978042598</c:v>
                </c:pt>
                <c:pt idx="26">
                  <c:v>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86944"/>
        <c:axId val="89988480"/>
      </c:scatterChart>
      <c:valAx>
        <c:axId val="8998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88480"/>
        <c:crosses val="autoZero"/>
        <c:crossBetween val="midCat"/>
        <c:majorUnit val="1"/>
      </c:valAx>
      <c:valAx>
        <c:axId val="89988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986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13" Type="http://schemas.openxmlformats.org/officeDocument/2006/relationships/image" Target="../media/image27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26.png"/><Relationship Id="rId2" Type="http://schemas.openxmlformats.org/officeDocument/2006/relationships/chart" Target="../charts/chart4.xml"/><Relationship Id="rId16" Type="http://schemas.openxmlformats.org/officeDocument/2006/relationships/image" Target="../media/image30.png"/><Relationship Id="rId1" Type="http://schemas.openxmlformats.org/officeDocument/2006/relationships/chart" Target="../charts/chart3.xml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19.png"/><Relationship Id="rId15" Type="http://schemas.openxmlformats.org/officeDocument/2006/relationships/image" Target="../media/image29.png"/><Relationship Id="rId10" Type="http://schemas.openxmlformats.org/officeDocument/2006/relationships/image" Target="../media/image24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Relationship Id="rId14" Type="http://schemas.openxmlformats.org/officeDocument/2006/relationships/image" Target="../media/image2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165100</xdr:colOff>
      <xdr:row>3</xdr:row>
      <xdr:rowOff>0</xdr:rowOff>
    </xdr:from>
    <xdr:to>
      <xdr:col>16</xdr:col>
      <xdr:colOff>211666</xdr:colOff>
      <xdr:row>17</xdr:row>
      <xdr:rowOff>33337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333375</xdr:colOff>
      <xdr:row>26</xdr:row>
      <xdr:rowOff>102394</xdr:rowOff>
    </xdr:from>
    <xdr:to>
      <xdr:col>16</xdr:col>
      <xdr:colOff>328612</xdr:colOff>
      <xdr:row>40</xdr:row>
      <xdr:rowOff>119063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58616</xdr:colOff>
      <xdr:row>9</xdr:row>
      <xdr:rowOff>159563</xdr:rowOff>
    </xdr:from>
    <xdr:to>
      <xdr:col>13</xdr:col>
      <xdr:colOff>117231</xdr:colOff>
      <xdr:row>10</xdr:row>
      <xdr:rowOff>56986</xdr:rowOff>
    </xdr:to>
    <xdr:sp macro="" textlink="">
      <xdr:nvSpPr>
        <xdr:cNvPr id="6" name="Ovál 5"/>
        <xdr:cNvSpPr/>
      </xdr:nvSpPr>
      <xdr:spPr>
        <a:xfrm>
          <a:off x="7964366" y="1896044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560266</xdr:colOff>
      <xdr:row>11</xdr:row>
      <xdr:rowOff>160541</xdr:rowOff>
    </xdr:from>
    <xdr:to>
      <xdr:col>12</xdr:col>
      <xdr:colOff>5048</xdr:colOff>
      <xdr:row>12</xdr:row>
      <xdr:rowOff>57964</xdr:rowOff>
    </xdr:to>
    <xdr:sp macro="" textlink="">
      <xdr:nvSpPr>
        <xdr:cNvPr id="7" name="Ovál 6"/>
        <xdr:cNvSpPr/>
      </xdr:nvSpPr>
      <xdr:spPr>
        <a:xfrm>
          <a:off x="7312433" y="2287791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12</xdr:col>
      <xdr:colOff>531536</xdr:colOff>
      <xdr:row>34</xdr:row>
      <xdr:rowOff>39233</xdr:rowOff>
    </xdr:from>
    <xdr:to>
      <xdr:col>12</xdr:col>
      <xdr:colOff>590151</xdr:colOff>
      <xdr:row>34</xdr:row>
      <xdr:rowOff>127156</xdr:rowOff>
    </xdr:to>
    <xdr:sp macro="" textlink="">
      <xdr:nvSpPr>
        <xdr:cNvPr id="8" name="Ovál 7"/>
        <xdr:cNvSpPr/>
      </xdr:nvSpPr>
      <xdr:spPr>
        <a:xfrm>
          <a:off x="7805172" y="6602824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13</xdr:col>
      <xdr:colOff>373674</xdr:colOff>
      <xdr:row>35</xdr:row>
      <xdr:rowOff>94184</xdr:rowOff>
    </xdr:from>
    <xdr:to>
      <xdr:col>13</xdr:col>
      <xdr:colOff>432289</xdr:colOff>
      <xdr:row>35</xdr:row>
      <xdr:rowOff>174780</xdr:rowOff>
    </xdr:to>
    <xdr:sp macro="" textlink="">
      <xdr:nvSpPr>
        <xdr:cNvPr id="9" name="Ovál 8"/>
        <xdr:cNvSpPr/>
      </xdr:nvSpPr>
      <xdr:spPr>
        <a:xfrm>
          <a:off x="8253447" y="6848275"/>
          <a:ext cx="58615" cy="8059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5293</xdr:rowOff>
    </xdr:from>
    <xdr:to>
      <xdr:col>8</xdr:col>
      <xdr:colOff>367850</xdr:colOff>
      <xdr:row>27</xdr:row>
      <xdr:rowOff>105835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7043"/>
          <a:ext cx="5278517" cy="441854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9</xdr:col>
      <xdr:colOff>61313</xdr:colOff>
      <xdr:row>5</xdr:row>
      <xdr:rowOff>190500</xdr:rowOff>
    </xdr:from>
    <xdr:to>
      <xdr:col>17</xdr:col>
      <xdr:colOff>510667</xdr:colOff>
      <xdr:row>28</xdr:row>
      <xdr:rowOff>157427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6282" y="1333500"/>
          <a:ext cx="5307104" cy="465534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13</xdr:col>
      <xdr:colOff>166735</xdr:colOff>
      <xdr:row>21</xdr:row>
      <xdr:rowOff>85726</xdr:rowOff>
    </xdr:from>
    <xdr:to>
      <xdr:col>13</xdr:col>
      <xdr:colOff>313939</xdr:colOff>
      <xdr:row>21</xdr:row>
      <xdr:rowOff>189635</xdr:rowOff>
    </xdr:to>
    <xdr:sp macro="" textlink="">
      <xdr:nvSpPr>
        <xdr:cNvPr id="4" name="Ovál 3"/>
        <xdr:cNvSpPr/>
      </xdr:nvSpPr>
      <xdr:spPr>
        <a:xfrm>
          <a:off x="8146568" y="4562476"/>
          <a:ext cx="147204" cy="10390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573810</xdr:colOff>
      <xdr:row>2</xdr:row>
      <xdr:rowOff>16887</xdr:rowOff>
    </xdr:from>
    <xdr:to>
      <xdr:col>5</xdr:col>
      <xdr:colOff>176212</xdr:colOff>
      <xdr:row>3</xdr:row>
      <xdr:rowOff>187192</xdr:rowOff>
    </xdr:to>
    <xdr:pic>
      <xdr:nvPicPr>
        <xdr:cNvPr id="5" name="Obrázo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610" y="445512"/>
          <a:ext cx="821602" cy="408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324234</xdr:colOff>
      <xdr:row>0</xdr:row>
      <xdr:rowOff>149128</xdr:rowOff>
    </xdr:from>
    <xdr:to>
      <xdr:col>15</xdr:col>
      <xdr:colOff>254964</xdr:colOff>
      <xdr:row>2</xdr:row>
      <xdr:rowOff>91108</xdr:rowOff>
    </xdr:to>
    <xdr:pic>
      <xdr:nvPicPr>
        <xdr:cNvPr id="6" name="Obrázok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6401" y="149128"/>
          <a:ext cx="2386063" cy="375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363295</xdr:colOff>
      <xdr:row>12</xdr:row>
      <xdr:rowOff>17223</xdr:rowOff>
    </xdr:from>
    <xdr:to>
      <xdr:col>14</xdr:col>
      <xdr:colOff>370416</xdr:colOff>
      <xdr:row>25</xdr:row>
      <xdr:rowOff>84667</xdr:rowOff>
    </xdr:to>
    <xdr:cxnSp macro="">
      <xdr:nvCxnSpPr>
        <xdr:cNvPr id="8" name="Rovná spojovacia šípka 7"/>
        <xdr:cNvCxnSpPr/>
      </xdr:nvCxnSpPr>
      <xdr:spPr>
        <a:xfrm flipH="1" flipV="1">
          <a:off x="8956962" y="2673640"/>
          <a:ext cx="7121" cy="26497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236682</xdr:colOff>
      <xdr:row>12</xdr:row>
      <xdr:rowOff>60517</xdr:rowOff>
    </xdr:from>
    <xdr:to>
      <xdr:col>14</xdr:col>
      <xdr:colOff>380999</xdr:colOff>
      <xdr:row>12</xdr:row>
      <xdr:rowOff>74084</xdr:rowOff>
    </xdr:to>
    <xdr:cxnSp macro="">
      <xdr:nvCxnSpPr>
        <xdr:cNvPr id="10" name="Rovná spojovacia šípka 9"/>
        <xdr:cNvCxnSpPr/>
      </xdr:nvCxnSpPr>
      <xdr:spPr>
        <a:xfrm flipH="1" flipV="1">
          <a:off x="8216515" y="2716934"/>
          <a:ext cx="758151" cy="135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300278</xdr:colOff>
      <xdr:row>12</xdr:row>
      <xdr:rowOff>38390</xdr:rowOff>
    </xdr:from>
    <xdr:to>
      <xdr:col>14</xdr:col>
      <xdr:colOff>447482</xdr:colOff>
      <xdr:row>12</xdr:row>
      <xdr:rowOff>195215</xdr:rowOff>
    </xdr:to>
    <xdr:sp macro="" textlink="">
      <xdr:nvSpPr>
        <xdr:cNvPr id="11" name="Ovál 10"/>
        <xdr:cNvSpPr/>
      </xdr:nvSpPr>
      <xdr:spPr>
        <a:xfrm>
          <a:off x="8893945" y="2694807"/>
          <a:ext cx="147204" cy="1568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11</xdr:col>
      <xdr:colOff>288635</xdr:colOff>
      <xdr:row>2</xdr:row>
      <xdr:rowOff>205892</xdr:rowOff>
    </xdr:from>
    <xdr:to>
      <xdr:col>15</xdr:col>
      <xdr:colOff>46183</xdr:colOff>
      <xdr:row>4</xdr:row>
      <xdr:rowOff>120304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02" y="639809"/>
          <a:ext cx="2212881" cy="401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455083</xdr:colOff>
      <xdr:row>48</xdr:row>
      <xdr:rowOff>24053</xdr:rowOff>
    </xdr:from>
    <xdr:to>
      <xdr:col>13</xdr:col>
      <xdr:colOff>558993</xdr:colOff>
      <xdr:row>49</xdr:row>
      <xdr:rowOff>165121</xdr:rowOff>
    </xdr:to>
    <xdr:pic>
      <xdr:nvPicPr>
        <xdr:cNvPr id="16" name="Obrázok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0" y="9855970"/>
          <a:ext cx="1331576" cy="38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49069</xdr:colOff>
      <xdr:row>64</xdr:row>
      <xdr:rowOff>7833</xdr:rowOff>
    </xdr:from>
    <xdr:to>
      <xdr:col>17</xdr:col>
      <xdr:colOff>530170</xdr:colOff>
      <xdr:row>85</xdr:row>
      <xdr:rowOff>222250</xdr:rowOff>
    </xdr:to>
    <xdr:pic>
      <xdr:nvPicPr>
        <xdr:cNvPr id="17" name="Obrázok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573569" y="13152333"/>
          <a:ext cx="5391768" cy="44795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13</xdr:col>
      <xdr:colOff>286954</xdr:colOff>
      <xdr:row>80</xdr:row>
      <xdr:rowOff>113772</xdr:rowOff>
    </xdr:from>
    <xdr:to>
      <xdr:col>13</xdr:col>
      <xdr:colOff>473604</xdr:colOff>
      <xdr:row>80</xdr:row>
      <xdr:rowOff>235480</xdr:rowOff>
    </xdr:to>
    <xdr:sp macro="" textlink="">
      <xdr:nvSpPr>
        <xdr:cNvPr id="18" name="Ovál 17"/>
        <xdr:cNvSpPr/>
      </xdr:nvSpPr>
      <xdr:spPr>
        <a:xfrm>
          <a:off x="8232392" y="16163397"/>
          <a:ext cx="186650" cy="12170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13</xdr:col>
      <xdr:colOff>288061</xdr:colOff>
      <xdr:row>75</xdr:row>
      <xdr:rowOff>173086</xdr:rowOff>
    </xdr:from>
    <xdr:to>
      <xdr:col>13</xdr:col>
      <xdr:colOff>435265</xdr:colOff>
      <xdr:row>76</xdr:row>
      <xdr:rowOff>134120</xdr:rowOff>
    </xdr:to>
    <xdr:sp macro="" textlink="">
      <xdr:nvSpPr>
        <xdr:cNvPr id="19" name="Ovál 18"/>
        <xdr:cNvSpPr/>
      </xdr:nvSpPr>
      <xdr:spPr>
        <a:xfrm>
          <a:off x="8233499" y="15174961"/>
          <a:ext cx="147204" cy="151534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169334</xdr:colOff>
      <xdr:row>51</xdr:row>
      <xdr:rowOff>10583</xdr:rowOff>
    </xdr:from>
    <xdr:to>
      <xdr:col>14</xdr:col>
      <xdr:colOff>213414</xdr:colOff>
      <xdr:row>52</xdr:row>
      <xdr:rowOff>124113</xdr:rowOff>
    </xdr:to>
    <xdr:pic>
      <xdr:nvPicPr>
        <xdr:cNvPr id="20" name="Obrázok 1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3834" y="10466916"/>
          <a:ext cx="3113247" cy="356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374532</xdr:colOff>
      <xdr:row>76</xdr:row>
      <xdr:rowOff>25761</xdr:rowOff>
    </xdr:from>
    <xdr:to>
      <xdr:col>13</xdr:col>
      <xdr:colOff>377996</xdr:colOff>
      <xdr:row>80</xdr:row>
      <xdr:rowOff>127842</xdr:rowOff>
    </xdr:to>
    <xdr:cxnSp macro="">
      <xdr:nvCxnSpPr>
        <xdr:cNvPr id="22" name="Rovná spojovacia šípka 21"/>
        <xdr:cNvCxnSpPr/>
      </xdr:nvCxnSpPr>
      <xdr:spPr>
        <a:xfrm flipH="1" flipV="1">
          <a:off x="8319970" y="15218136"/>
          <a:ext cx="3464" cy="959331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332221</xdr:colOff>
      <xdr:row>64</xdr:row>
      <xdr:rowOff>43344</xdr:rowOff>
    </xdr:from>
    <xdr:to>
      <xdr:col>18</xdr:col>
      <xdr:colOff>335685</xdr:colOff>
      <xdr:row>70</xdr:row>
      <xdr:rowOff>76635</xdr:rowOff>
    </xdr:to>
    <xdr:cxnSp macro="">
      <xdr:nvCxnSpPr>
        <xdr:cNvPr id="28" name="Rovná spojovacia šípka 27"/>
        <xdr:cNvCxnSpPr/>
      </xdr:nvCxnSpPr>
      <xdr:spPr>
        <a:xfrm flipH="1" flipV="1">
          <a:off x="11381221" y="12976177"/>
          <a:ext cx="3464" cy="1176291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369745</xdr:colOff>
      <xdr:row>68</xdr:row>
      <xdr:rowOff>111652</xdr:rowOff>
    </xdr:from>
    <xdr:to>
      <xdr:col>14</xdr:col>
      <xdr:colOff>370416</xdr:colOff>
      <xdr:row>83</xdr:row>
      <xdr:rowOff>158750</xdr:rowOff>
    </xdr:to>
    <xdr:cxnSp macro="">
      <xdr:nvCxnSpPr>
        <xdr:cNvPr id="30" name="Rovná spojnica 29"/>
        <xdr:cNvCxnSpPr/>
      </xdr:nvCxnSpPr>
      <xdr:spPr>
        <a:xfrm flipH="1" flipV="1">
          <a:off x="8963412" y="13806485"/>
          <a:ext cx="671" cy="311626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384850</xdr:colOff>
      <xdr:row>68</xdr:row>
      <xdr:rowOff>123150</xdr:rowOff>
    </xdr:from>
    <xdr:to>
      <xdr:col>14</xdr:col>
      <xdr:colOff>419485</xdr:colOff>
      <xdr:row>68</xdr:row>
      <xdr:rowOff>123150</xdr:rowOff>
    </xdr:to>
    <xdr:cxnSp macro="">
      <xdr:nvCxnSpPr>
        <xdr:cNvPr id="36" name="Rovná spojnica 35"/>
        <xdr:cNvCxnSpPr/>
      </xdr:nvCxnSpPr>
      <xdr:spPr>
        <a:xfrm>
          <a:off x="8364683" y="13923817"/>
          <a:ext cx="6484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372727</xdr:colOff>
      <xdr:row>74</xdr:row>
      <xdr:rowOff>13854</xdr:rowOff>
    </xdr:from>
    <xdr:to>
      <xdr:col>14</xdr:col>
      <xdr:colOff>407362</xdr:colOff>
      <xdr:row>74</xdr:row>
      <xdr:rowOff>13854</xdr:rowOff>
    </xdr:to>
    <xdr:cxnSp macro="">
      <xdr:nvCxnSpPr>
        <xdr:cNvPr id="37" name="Rovná spojnica 36"/>
        <xdr:cNvCxnSpPr/>
      </xdr:nvCxnSpPr>
      <xdr:spPr>
        <a:xfrm>
          <a:off x="8352560" y="14851687"/>
          <a:ext cx="6484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327988</xdr:colOff>
      <xdr:row>73</xdr:row>
      <xdr:rowOff>133159</xdr:rowOff>
    </xdr:from>
    <xdr:to>
      <xdr:col>14</xdr:col>
      <xdr:colOff>475192</xdr:colOff>
      <xdr:row>74</xdr:row>
      <xdr:rowOff>46568</xdr:rowOff>
    </xdr:to>
    <xdr:sp macro="" textlink="">
      <xdr:nvSpPr>
        <xdr:cNvPr id="38" name="Ovál 37"/>
        <xdr:cNvSpPr/>
      </xdr:nvSpPr>
      <xdr:spPr>
        <a:xfrm>
          <a:off x="8921655" y="14780492"/>
          <a:ext cx="147204" cy="10390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14</xdr:col>
      <xdr:colOff>306725</xdr:colOff>
      <xdr:row>68</xdr:row>
      <xdr:rowOff>86640</xdr:rowOff>
    </xdr:from>
    <xdr:to>
      <xdr:col>14</xdr:col>
      <xdr:colOff>453929</xdr:colOff>
      <xdr:row>69</xdr:row>
      <xdr:rowOff>49</xdr:rowOff>
    </xdr:to>
    <xdr:sp macro="" textlink="">
      <xdr:nvSpPr>
        <xdr:cNvPr id="39" name="Ovál 38"/>
        <xdr:cNvSpPr/>
      </xdr:nvSpPr>
      <xdr:spPr>
        <a:xfrm>
          <a:off x="8900392" y="13781473"/>
          <a:ext cx="147204" cy="103909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587086</xdr:colOff>
      <xdr:row>79</xdr:row>
      <xdr:rowOff>77258</xdr:rowOff>
    </xdr:from>
    <xdr:to>
      <xdr:col>17</xdr:col>
      <xdr:colOff>600074</xdr:colOff>
      <xdr:row>79</xdr:row>
      <xdr:rowOff>143933</xdr:rowOff>
    </xdr:to>
    <xdr:cxnSp macro="">
      <xdr:nvCxnSpPr>
        <xdr:cNvPr id="42" name="Rovná spojnica 41"/>
        <xdr:cNvCxnSpPr/>
      </xdr:nvCxnSpPr>
      <xdr:spPr>
        <a:xfrm flipV="1">
          <a:off x="5497753" y="15867591"/>
          <a:ext cx="5537488" cy="66675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184728</xdr:colOff>
      <xdr:row>53</xdr:row>
      <xdr:rowOff>16355</xdr:rowOff>
    </xdr:from>
    <xdr:to>
      <xdr:col>14</xdr:col>
      <xdr:colOff>228819</xdr:colOff>
      <xdr:row>54</xdr:row>
      <xdr:rowOff>129886</xdr:rowOff>
    </xdr:to>
    <xdr:pic>
      <xdr:nvPicPr>
        <xdr:cNvPr id="46" name="Obrázok 4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9228" y="10906605"/>
          <a:ext cx="3113258" cy="356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246545</xdr:colOff>
      <xdr:row>99</xdr:row>
      <xdr:rowOff>116415</xdr:rowOff>
    </xdr:from>
    <xdr:to>
      <xdr:col>17</xdr:col>
      <xdr:colOff>499071</xdr:colOff>
      <xdr:row>122</xdr:row>
      <xdr:rowOff>31749</xdr:rowOff>
    </xdr:to>
    <xdr:pic>
      <xdr:nvPicPr>
        <xdr:cNvPr id="47" name="Obrázok 4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71045" y="20108332"/>
          <a:ext cx="5163193" cy="429683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>
    <xdr:from>
      <xdr:col>18</xdr:col>
      <xdr:colOff>328085</xdr:colOff>
      <xdr:row>100</xdr:row>
      <xdr:rowOff>154901</xdr:rowOff>
    </xdr:from>
    <xdr:to>
      <xdr:col>19</xdr:col>
      <xdr:colOff>380038</xdr:colOff>
      <xdr:row>102</xdr:row>
      <xdr:rowOff>79989</xdr:rowOff>
    </xdr:to>
    <xdr:pic>
      <xdr:nvPicPr>
        <xdr:cNvPr id="48" name="Obrázok 47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7085" y="20337318"/>
          <a:ext cx="665786" cy="30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373302</xdr:colOff>
      <xdr:row>103</xdr:row>
      <xdr:rowOff>186650</xdr:rowOff>
    </xdr:from>
    <xdr:to>
      <xdr:col>19</xdr:col>
      <xdr:colOff>442574</xdr:colOff>
      <xdr:row>105</xdr:row>
      <xdr:rowOff>119794</xdr:rowOff>
    </xdr:to>
    <xdr:pic>
      <xdr:nvPicPr>
        <xdr:cNvPr id="49" name="Obrázok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302" y="20940567"/>
          <a:ext cx="683105" cy="314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322311</xdr:colOff>
      <xdr:row>107</xdr:row>
      <xdr:rowOff>12509</xdr:rowOff>
    </xdr:from>
    <xdr:to>
      <xdr:col>19</xdr:col>
      <xdr:colOff>460855</xdr:colOff>
      <xdr:row>108</xdr:row>
      <xdr:rowOff>114041</xdr:rowOff>
    </xdr:to>
    <xdr:pic>
      <xdr:nvPicPr>
        <xdr:cNvPr id="50" name="Obrázok 49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1311" y="21422592"/>
          <a:ext cx="752377" cy="292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217389</xdr:colOff>
      <xdr:row>99</xdr:row>
      <xdr:rowOff>39447</xdr:rowOff>
    </xdr:from>
    <xdr:to>
      <xdr:col>8</xdr:col>
      <xdr:colOff>361949</xdr:colOff>
      <xdr:row>101</xdr:row>
      <xdr:rowOff>150283</xdr:rowOff>
    </xdr:to>
    <xdr:pic>
      <xdr:nvPicPr>
        <xdr:cNvPr id="51" name="Obrázok 50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222" y="20031364"/>
          <a:ext cx="758394" cy="491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197086</xdr:colOff>
      <xdr:row>102</xdr:row>
      <xdr:rowOff>40409</xdr:rowOff>
    </xdr:from>
    <xdr:to>
      <xdr:col>8</xdr:col>
      <xdr:colOff>402166</xdr:colOff>
      <xdr:row>105</xdr:row>
      <xdr:rowOff>396</xdr:rowOff>
    </xdr:to>
    <xdr:pic>
      <xdr:nvPicPr>
        <xdr:cNvPr id="52" name="Obrázok 5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919" y="20603826"/>
          <a:ext cx="818914" cy="531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123152</xdr:colOff>
      <xdr:row>105</xdr:row>
      <xdr:rowOff>105833</xdr:rowOff>
    </xdr:from>
    <xdr:to>
      <xdr:col>8</xdr:col>
      <xdr:colOff>400242</xdr:colOff>
      <xdr:row>108</xdr:row>
      <xdr:rowOff>45675</xdr:rowOff>
    </xdr:to>
    <xdr:pic>
      <xdr:nvPicPr>
        <xdr:cNvPr id="53" name="Obrázok 5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985" y="21240750"/>
          <a:ext cx="890924" cy="511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48876</xdr:colOff>
      <xdr:row>7</xdr:row>
      <xdr:rowOff>7361</xdr:rowOff>
    </xdr:from>
    <xdr:to>
      <xdr:col>16</xdr:col>
      <xdr:colOff>260878</xdr:colOff>
      <xdr:row>9</xdr:row>
      <xdr:rowOff>40083</xdr:rowOff>
    </xdr:to>
    <xdr:pic>
      <xdr:nvPicPr>
        <xdr:cNvPr id="54" name="Obrázok 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376" y="1658361"/>
          <a:ext cx="825835" cy="413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434109</xdr:colOff>
      <xdr:row>60</xdr:row>
      <xdr:rowOff>175514</xdr:rowOff>
    </xdr:from>
    <xdr:to>
      <xdr:col>16</xdr:col>
      <xdr:colOff>74083</xdr:colOff>
      <xdr:row>62</xdr:row>
      <xdr:rowOff>177340</xdr:rowOff>
    </xdr:to>
    <xdr:pic>
      <xdr:nvPicPr>
        <xdr:cNvPr id="55" name="Obrázok 5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942" y="12293431"/>
          <a:ext cx="1481474" cy="382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370081</xdr:colOff>
      <xdr:row>69</xdr:row>
      <xdr:rowOff>49</xdr:rowOff>
    </xdr:from>
    <xdr:to>
      <xdr:col>14</xdr:col>
      <xdr:colOff>380327</xdr:colOff>
      <xdr:row>74</xdr:row>
      <xdr:rowOff>82168</xdr:rowOff>
    </xdr:to>
    <xdr:cxnSp macro="">
      <xdr:nvCxnSpPr>
        <xdr:cNvPr id="34" name="Rovná spojovacia šípka 33"/>
        <xdr:cNvCxnSpPr>
          <a:endCxn id="39" idx="4"/>
        </xdr:cNvCxnSpPr>
      </xdr:nvCxnSpPr>
      <xdr:spPr>
        <a:xfrm flipV="1">
          <a:off x="8926706" y="13811299"/>
          <a:ext cx="10246" cy="1034619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116417</xdr:colOff>
      <xdr:row>96</xdr:row>
      <xdr:rowOff>126999</xdr:rowOff>
    </xdr:from>
    <xdr:to>
      <xdr:col>14</xdr:col>
      <xdr:colOff>480483</xdr:colOff>
      <xdr:row>98</xdr:row>
      <xdr:rowOff>116416</xdr:rowOff>
    </xdr:to>
    <xdr:pic>
      <xdr:nvPicPr>
        <xdr:cNvPr id="40" name="Obrázok 39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9367499"/>
          <a:ext cx="9779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281422</xdr:colOff>
      <xdr:row>8</xdr:row>
      <xdr:rowOff>64510</xdr:rowOff>
    </xdr:from>
    <xdr:to>
      <xdr:col>17</xdr:col>
      <xdr:colOff>223406</xdr:colOff>
      <xdr:row>28</xdr:row>
      <xdr:rowOff>50223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337705</xdr:colOff>
      <xdr:row>29</xdr:row>
      <xdr:rowOff>181841</xdr:rowOff>
    </xdr:from>
    <xdr:to>
      <xdr:col>17</xdr:col>
      <xdr:colOff>190500</xdr:colOff>
      <xdr:row>47</xdr:row>
      <xdr:rowOff>8658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189634</xdr:colOff>
      <xdr:row>36</xdr:row>
      <xdr:rowOff>129887</xdr:rowOff>
    </xdr:from>
    <xdr:to>
      <xdr:col>10</xdr:col>
      <xdr:colOff>207818</xdr:colOff>
      <xdr:row>42</xdr:row>
      <xdr:rowOff>81399</xdr:rowOff>
    </xdr:to>
    <xdr:cxnSp macro="">
      <xdr:nvCxnSpPr>
        <xdr:cNvPr id="7" name="Rovná spojovacia šípka 6"/>
        <xdr:cNvCxnSpPr/>
      </xdr:nvCxnSpPr>
      <xdr:spPr>
        <a:xfrm flipV="1">
          <a:off x="6250998" y="7386205"/>
          <a:ext cx="18184" cy="11551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469761</xdr:colOff>
      <xdr:row>34</xdr:row>
      <xdr:rowOff>138546</xdr:rowOff>
    </xdr:from>
    <xdr:to>
      <xdr:col>12</xdr:col>
      <xdr:colOff>476250</xdr:colOff>
      <xdr:row>40</xdr:row>
      <xdr:rowOff>128293</xdr:rowOff>
    </xdr:to>
    <xdr:cxnSp macro="">
      <xdr:nvCxnSpPr>
        <xdr:cNvPr id="12" name="Rovná spojovacia šípka 11"/>
        <xdr:cNvCxnSpPr/>
      </xdr:nvCxnSpPr>
      <xdr:spPr>
        <a:xfrm flipV="1">
          <a:off x="7743397" y="7005205"/>
          <a:ext cx="6489" cy="1202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250304</xdr:colOff>
      <xdr:row>16</xdr:row>
      <xdr:rowOff>182886</xdr:rowOff>
    </xdr:from>
    <xdr:to>
      <xdr:col>10</xdr:col>
      <xdr:colOff>308919</xdr:colOff>
      <xdr:row>17</xdr:row>
      <xdr:rowOff>80309</xdr:rowOff>
    </xdr:to>
    <xdr:sp macro="" textlink="">
      <xdr:nvSpPr>
        <xdr:cNvPr id="6" name="Ovál 5"/>
        <xdr:cNvSpPr/>
      </xdr:nvSpPr>
      <xdr:spPr>
        <a:xfrm>
          <a:off x="6311668" y="3611886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13</xdr:col>
      <xdr:colOff>258972</xdr:colOff>
      <xdr:row>12</xdr:row>
      <xdr:rowOff>97780</xdr:rowOff>
    </xdr:from>
    <xdr:to>
      <xdr:col>13</xdr:col>
      <xdr:colOff>317587</xdr:colOff>
      <xdr:row>12</xdr:row>
      <xdr:rowOff>185703</xdr:rowOff>
    </xdr:to>
    <xdr:sp macro="" textlink="">
      <xdr:nvSpPr>
        <xdr:cNvPr id="8" name="Ovál 7"/>
        <xdr:cNvSpPr/>
      </xdr:nvSpPr>
      <xdr:spPr>
        <a:xfrm>
          <a:off x="8138745" y="2660871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159860</xdr:colOff>
      <xdr:row>36</xdr:row>
      <xdr:rowOff>91253</xdr:rowOff>
    </xdr:from>
    <xdr:to>
      <xdr:col>10</xdr:col>
      <xdr:colOff>216478</xdr:colOff>
      <xdr:row>36</xdr:row>
      <xdr:rowOff>179176</xdr:rowOff>
    </xdr:to>
    <xdr:sp macro="" textlink="">
      <xdr:nvSpPr>
        <xdr:cNvPr id="9" name="Ovál 8"/>
        <xdr:cNvSpPr/>
      </xdr:nvSpPr>
      <xdr:spPr>
        <a:xfrm>
          <a:off x="6221224" y="7347571"/>
          <a:ext cx="56618" cy="87923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12</xdr:col>
      <xdr:colOff>452802</xdr:colOff>
      <xdr:row>34</xdr:row>
      <xdr:rowOff>101111</xdr:rowOff>
    </xdr:from>
    <xdr:to>
      <xdr:col>12</xdr:col>
      <xdr:colOff>511417</xdr:colOff>
      <xdr:row>34</xdr:row>
      <xdr:rowOff>189034</xdr:rowOff>
    </xdr:to>
    <xdr:sp macro="" textlink="">
      <xdr:nvSpPr>
        <xdr:cNvPr id="10" name="Ovál 9"/>
        <xdr:cNvSpPr/>
      </xdr:nvSpPr>
      <xdr:spPr>
        <a:xfrm>
          <a:off x="7726438" y="6967770"/>
          <a:ext cx="58615" cy="87923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156243</xdr:colOff>
      <xdr:row>42</xdr:row>
      <xdr:rowOff>14224</xdr:rowOff>
    </xdr:from>
    <xdr:to>
      <xdr:col>10</xdr:col>
      <xdr:colOff>214858</xdr:colOff>
      <xdr:row>42</xdr:row>
      <xdr:rowOff>102147</xdr:rowOff>
    </xdr:to>
    <xdr:sp macro="" textlink="">
      <xdr:nvSpPr>
        <xdr:cNvPr id="11" name="Ovál 10"/>
        <xdr:cNvSpPr/>
      </xdr:nvSpPr>
      <xdr:spPr>
        <a:xfrm>
          <a:off x="6217607" y="8474156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12</xdr:col>
      <xdr:colOff>452518</xdr:colOff>
      <xdr:row>40</xdr:row>
      <xdr:rowOff>44587</xdr:rowOff>
    </xdr:from>
    <xdr:to>
      <xdr:col>12</xdr:col>
      <xdr:colOff>511133</xdr:colOff>
      <xdr:row>40</xdr:row>
      <xdr:rowOff>132510</xdr:rowOff>
    </xdr:to>
    <xdr:sp macro="" textlink="">
      <xdr:nvSpPr>
        <xdr:cNvPr id="13" name="Ovál 12"/>
        <xdr:cNvSpPr/>
      </xdr:nvSpPr>
      <xdr:spPr>
        <a:xfrm>
          <a:off x="7726154" y="8123519"/>
          <a:ext cx="58615" cy="8792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9</xdr:col>
      <xdr:colOff>33034</xdr:colOff>
      <xdr:row>57</xdr:row>
      <xdr:rowOff>114300</xdr:rowOff>
    </xdr:from>
    <xdr:to>
      <xdr:col>15</xdr:col>
      <xdr:colOff>167363</xdr:colOff>
      <xdr:row>74</xdr:row>
      <xdr:rowOff>167917</xdr:rowOff>
    </xdr:to>
    <xdr:pic>
      <xdr:nvPicPr>
        <xdr:cNvPr id="15" name="Obrázok 1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022"/>
        <a:stretch/>
      </xdr:blipFill>
      <xdr:spPr>
        <a:xfrm>
          <a:off x="5519434" y="11496675"/>
          <a:ext cx="3791929" cy="3406417"/>
        </a:xfrm>
        <a:prstGeom prst="rect">
          <a:avLst/>
        </a:prstGeom>
        <a:ln>
          <a:solidFill>
            <a:schemeClr val="accent1">
              <a:shade val="95000"/>
              <a:satMod val="105000"/>
            </a:schemeClr>
          </a:solidFill>
        </a:ln>
      </xdr:spPr>
    </xdr:pic>
    <xdr:clientData/>
  </xdr:twoCellAnchor>
  <xdr:twoCellAnchor>
    <xdr:from>
      <xdr:col>11</xdr:col>
      <xdr:colOff>68298</xdr:colOff>
      <xdr:row>54</xdr:row>
      <xdr:rowOff>107468</xdr:rowOff>
    </xdr:from>
    <xdr:to>
      <xdr:col>13</xdr:col>
      <xdr:colOff>1</xdr:colOff>
      <xdr:row>56</xdr:row>
      <xdr:rowOff>85484</xdr:rowOff>
    </xdr:to>
    <xdr:pic>
      <xdr:nvPicPr>
        <xdr:cNvPr id="16" name="Obrázok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5798" y="10914013"/>
          <a:ext cx="1143976" cy="35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278422</xdr:colOff>
      <xdr:row>57</xdr:row>
      <xdr:rowOff>174928</xdr:rowOff>
    </xdr:from>
    <xdr:to>
      <xdr:col>16</xdr:col>
      <xdr:colOff>600808</xdr:colOff>
      <xdr:row>59</xdr:row>
      <xdr:rowOff>85417</xdr:rowOff>
    </xdr:to>
    <xdr:pic>
      <xdr:nvPicPr>
        <xdr:cNvPr id="17" name="Obrázok 1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6703" y="11581116"/>
          <a:ext cx="929605" cy="291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245451</xdr:colOff>
      <xdr:row>59</xdr:row>
      <xdr:rowOff>111735</xdr:rowOff>
    </xdr:from>
    <xdr:to>
      <xdr:col>16</xdr:col>
      <xdr:colOff>549527</xdr:colOff>
      <xdr:row>61</xdr:row>
      <xdr:rowOff>16487</xdr:rowOff>
    </xdr:to>
    <xdr:pic>
      <xdr:nvPicPr>
        <xdr:cNvPr id="18" name="Obrázok 1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732" y="11898923"/>
          <a:ext cx="911295" cy="285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245452</xdr:colOff>
      <xdr:row>61</xdr:row>
      <xdr:rowOff>70521</xdr:rowOff>
    </xdr:from>
    <xdr:to>
      <xdr:col>16</xdr:col>
      <xdr:colOff>479913</xdr:colOff>
      <xdr:row>62</xdr:row>
      <xdr:rowOff>168188</xdr:rowOff>
    </xdr:to>
    <xdr:pic>
      <xdr:nvPicPr>
        <xdr:cNvPr id="20" name="Obrázok 1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733" y="12238709"/>
          <a:ext cx="841680" cy="28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315056</xdr:colOff>
      <xdr:row>64</xdr:row>
      <xdr:rowOff>37366</xdr:rowOff>
    </xdr:from>
    <xdr:to>
      <xdr:col>17</xdr:col>
      <xdr:colOff>461596</xdr:colOff>
      <xdr:row>65</xdr:row>
      <xdr:rowOff>104162</xdr:rowOff>
    </xdr:to>
    <xdr:pic>
      <xdr:nvPicPr>
        <xdr:cNvPr id="21" name="Obrázok 2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9056" y="12762766"/>
          <a:ext cx="1365740" cy="257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392788</xdr:colOff>
      <xdr:row>72</xdr:row>
      <xdr:rowOff>15519</xdr:rowOff>
    </xdr:from>
    <xdr:to>
      <xdr:col>16</xdr:col>
      <xdr:colOff>646632</xdr:colOff>
      <xdr:row>74</xdr:row>
      <xdr:rowOff>8734</xdr:rowOff>
    </xdr:to>
    <xdr:pic>
      <xdr:nvPicPr>
        <xdr:cNvPr id="22" name="Obrázok 2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4833" y="14363633"/>
          <a:ext cx="859981" cy="37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340369</xdr:colOff>
      <xdr:row>74</xdr:row>
      <xdr:rowOff>11189</xdr:rowOff>
    </xdr:from>
    <xdr:to>
      <xdr:col>17</xdr:col>
      <xdr:colOff>69274</xdr:colOff>
      <xdr:row>76</xdr:row>
      <xdr:rowOff>40235</xdr:rowOff>
    </xdr:to>
    <xdr:pic>
      <xdr:nvPicPr>
        <xdr:cNvPr id="23" name="Obrázok 2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2414" y="14740303"/>
          <a:ext cx="1027769" cy="410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419348</xdr:colOff>
      <xdr:row>79</xdr:row>
      <xdr:rowOff>120607</xdr:rowOff>
    </xdr:from>
    <xdr:to>
      <xdr:col>13</xdr:col>
      <xdr:colOff>162239</xdr:colOff>
      <xdr:row>81</xdr:row>
      <xdr:rowOff>66180</xdr:rowOff>
    </xdr:to>
    <xdr:pic>
      <xdr:nvPicPr>
        <xdr:cNvPr id="24" name="Obrázok 2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848" y="15810880"/>
          <a:ext cx="955164" cy="335232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514597</xdr:colOff>
      <xdr:row>82</xdr:row>
      <xdr:rowOff>9278</xdr:rowOff>
    </xdr:from>
    <xdr:to>
      <xdr:col>13</xdr:col>
      <xdr:colOff>71746</xdr:colOff>
      <xdr:row>83</xdr:row>
      <xdr:rowOff>52797</xdr:rowOff>
    </xdr:to>
    <xdr:pic>
      <xdr:nvPicPr>
        <xdr:cNvPr id="25" name="Obrázok 24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2097" y="16279710"/>
          <a:ext cx="769422" cy="234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544286</xdr:colOff>
      <xdr:row>83</xdr:row>
      <xdr:rowOff>150914</xdr:rowOff>
    </xdr:from>
    <xdr:to>
      <xdr:col>13</xdr:col>
      <xdr:colOff>33399</xdr:colOff>
      <xdr:row>85</xdr:row>
      <xdr:rowOff>47393</xdr:rowOff>
    </xdr:to>
    <xdr:pic>
      <xdr:nvPicPr>
        <xdr:cNvPr id="27" name="Obrázok 26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6" y="16611846"/>
          <a:ext cx="701386" cy="27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37108</xdr:colOff>
      <xdr:row>79</xdr:row>
      <xdr:rowOff>124320</xdr:rowOff>
    </xdr:from>
    <xdr:to>
      <xdr:col>15</xdr:col>
      <xdr:colOff>387014</xdr:colOff>
      <xdr:row>81</xdr:row>
      <xdr:rowOff>83500</xdr:rowOff>
    </xdr:to>
    <xdr:pic>
      <xdr:nvPicPr>
        <xdr:cNvPr id="28" name="Obrázok 27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3017" y="15814593"/>
          <a:ext cx="956042" cy="348839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53810</xdr:colOff>
      <xdr:row>82</xdr:row>
      <xdr:rowOff>38965</xdr:rowOff>
    </xdr:from>
    <xdr:to>
      <xdr:col>15</xdr:col>
      <xdr:colOff>217096</xdr:colOff>
      <xdr:row>83</xdr:row>
      <xdr:rowOff>94689</xdr:rowOff>
    </xdr:to>
    <xdr:pic>
      <xdr:nvPicPr>
        <xdr:cNvPr id="29" name="Obrázok 2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9719" y="16309397"/>
          <a:ext cx="769422" cy="24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55048</xdr:colOff>
      <xdr:row>84</xdr:row>
      <xdr:rowOff>19173</xdr:rowOff>
    </xdr:from>
    <xdr:to>
      <xdr:col>15</xdr:col>
      <xdr:colOff>136691</xdr:colOff>
      <xdr:row>85</xdr:row>
      <xdr:rowOff>100816</xdr:rowOff>
    </xdr:to>
    <xdr:pic>
      <xdr:nvPicPr>
        <xdr:cNvPr id="30" name="Obrázok 29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957" y="16670605"/>
          <a:ext cx="687779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561975</xdr:colOff>
      <xdr:row>62</xdr:row>
      <xdr:rowOff>104775</xdr:rowOff>
    </xdr:from>
    <xdr:to>
      <xdr:col>17</xdr:col>
      <xdr:colOff>561975</xdr:colOff>
      <xdr:row>62</xdr:row>
      <xdr:rowOff>133350</xdr:rowOff>
    </xdr:to>
    <xdr:cxnSp macro="">
      <xdr:nvCxnSpPr>
        <xdr:cNvPr id="14" name="Rovná spojovacia šípka 13"/>
        <xdr:cNvCxnSpPr/>
      </xdr:nvCxnSpPr>
      <xdr:spPr>
        <a:xfrm>
          <a:off x="10315575" y="12439650"/>
          <a:ext cx="609600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485775</xdr:colOff>
      <xdr:row>65</xdr:row>
      <xdr:rowOff>123825</xdr:rowOff>
    </xdr:from>
    <xdr:to>
      <xdr:col>17</xdr:col>
      <xdr:colOff>485775</xdr:colOff>
      <xdr:row>65</xdr:row>
      <xdr:rowOff>152400</xdr:rowOff>
    </xdr:to>
    <xdr:cxnSp macro="">
      <xdr:nvCxnSpPr>
        <xdr:cNvPr id="31" name="Rovná spojovacia šípka 30"/>
        <xdr:cNvCxnSpPr/>
      </xdr:nvCxnSpPr>
      <xdr:spPr>
        <a:xfrm>
          <a:off x="10239375" y="13039725"/>
          <a:ext cx="609600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0.50151</cdr:x>
      <cdr:y>0.24149</cdr:y>
    </cdr:from>
    <cdr:to>
      <cdr:x>0.50204</cdr:x>
      <cdr:y>0.49155</cdr:y>
    </cdr:to>
    <cdr:cxnSp macro="">
      <cdr:nvCxnSpPr>
        <cdr:cNvPr id="3" name="Rovná spojovacia šípka 2"/>
        <cdr:cNvCxnSpPr/>
      </cdr:nvCxnSpPr>
      <cdr:spPr>
        <a:xfrm xmlns:a="http://schemas.openxmlformats.org/drawingml/2006/main" flipH="1" flipV="1">
          <a:off x="2446193" y="991899"/>
          <a:ext cx="2614" cy="102711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82549</xdr:colOff>
      <xdr:row>4</xdr:row>
      <xdr:rowOff>158750</xdr:rowOff>
    </xdr:from>
    <xdr:to>
      <xdr:col>15</xdr:col>
      <xdr:colOff>508001</xdr:colOff>
      <xdr:row>20</xdr:row>
      <xdr:rowOff>117475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207961</xdr:colOff>
      <xdr:row>31</xdr:row>
      <xdr:rowOff>71438</xdr:rowOff>
    </xdr:from>
    <xdr:to>
      <xdr:col>15</xdr:col>
      <xdr:colOff>7938</xdr:colOff>
      <xdr:row>47</xdr:row>
      <xdr:rowOff>19049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52388</xdr:colOff>
      <xdr:row>36</xdr:row>
      <xdr:rowOff>79375</xdr:rowOff>
    </xdr:from>
    <xdr:to>
      <xdr:col>9</xdr:col>
      <xdr:colOff>61913</xdr:colOff>
      <xdr:row>40</xdr:row>
      <xdr:rowOff>146051</xdr:rowOff>
    </xdr:to>
    <xdr:cxnSp macro="">
      <xdr:nvCxnSpPr>
        <xdr:cNvPr id="6" name="Rovná spojovacia šípka 5"/>
        <xdr:cNvCxnSpPr/>
      </xdr:nvCxnSpPr>
      <xdr:spPr>
        <a:xfrm flipV="1">
          <a:off x="5894388" y="7096125"/>
          <a:ext cx="9525" cy="828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34</xdr:row>
      <xdr:rowOff>176212</xdr:rowOff>
    </xdr:from>
    <xdr:to>
      <xdr:col>10</xdr:col>
      <xdr:colOff>9525</xdr:colOff>
      <xdr:row>39</xdr:row>
      <xdr:rowOff>60325</xdr:rowOff>
    </xdr:to>
    <xdr:cxnSp macro="">
      <xdr:nvCxnSpPr>
        <xdr:cNvPr id="8" name="Rovná spojovacia šípka 7"/>
        <xdr:cNvCxnSpPr/>
      </xdr:nvCxnSpPr>
      <xdr:spPr>
        <a:xfrm flipV="1">
          <a:off x="6453188" y="6811962"/>
          <a:ext cx="9525" cy="8366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285751</xdr:colOff>
      <xdr:row>1</xdr:row>
      <xdr:rowOff>125145</xdr:rowOff>
    </xdr:from>
    <xdr:to>
      <xdr:col>10</xdr:col>
      <xdr:colOff>150813</xdr:colOff>
      <xdr:row>3</xdr:row>
      <xdr:rowOff>82399</xdr:rowOff>
    </xdr:to>
    <xdr:pic>
      <xdr:nvPicPr>
        <xdr:cNvPr id="7" name="Obrázok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564" y="315645"/>
          <a:ext cx="1087437" cy="354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71436</xdr:colOff>
      <xdr:row>11</xdr:row>
      <xdr:rowOff>23813</xdr:rowOff>
    </xdr:from>
    <xdr:to>
      <xdr:col>10</xdr:col>
      <xdr:colOff>71438</xdr:colOff>
      <xdr:row>12</xdr:row>
      <xdr:rowOff>182564</xdr:rowOff>
    </xdr:to>
    <xdr:cxnSp macro="">
      <xdr:nvCxnSpPr>
        <xdr:cNvPr id="5" name="Rovná spojnica 4"/>
        <xdr:cNvCxnSpPr/>
      </xdr:nvCxnSpPr>
      <xdr:spPr>
        <a:xfrm flipH="1">
          <a:off x="6524624" y="2135188"/>
          <a:ext cx="2" cy="349251"/>
        </a:xfrm>
        <a:prstGeom prst="line">
          <a:avLst/>
        </a:prstGeom>
        <a:ln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388937</xdr:colOff>
      <xdr:row>2</xdr:row>
      <xdr:rowOff>111126</xdr:rowOff>
    </xdr:from>
    <xdr:to>
      <xdr:col>2</xdr:col>
      <xdr:colOff>635001</xdr:colOff>
      <xdr:row>3</xdr:row>
      <xdr:rowOff>160330</xdr:rowOff>
    </xdr:to>
    <xdr:pic>
      <xdr:nvPicPr>
        <xdr:cNvPr id="16" name="Obrázok 1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492126"/>
          <a:ext cx="777876" cy="247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111125</xdr:colOff>
      <xdr:row>2</xdr:row>
      <xdr:rowOff>119063</xdr:rowOff>
    </xdr:from>
    <xdr:to>
      <xdr:col>4</xdr:col>
      <xdr:colOff>301624</xdr:colOff>
      <xdr:row>3</xdr:row>
      <xdr:rowOff>157858</xdr:rowOff>
    </xdr:to>
    <xdr:pic>
      <xdr:nvPicPr>
        <xdr:cNvPr id="17" name="Obrázok 1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500063"/>
          <a:ext cx="1055687" cy="237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563562</xdr:colOff>
      <xdr:row>12</xdr:row>
      <xdr:rowOff>126999</xdr:rowOff>
    </xdr:from>
    <xdr:to>
      <xdr:col>9</xdr:col>
      <xdr:colOff>39688</xdr:colOff>
      <xdr:row>13</xdr:row>
      <xdr:rowOff>7937</xdr:rowOff>
    </xdr:to>
    <xdr:sp macro="" textlink="">
      <xdr:nvSpPr>
        <xdr:cNvPr id="18" name="Ovál 17"/>
        <xdr:cNvSpPr/>
      </xdr:nvSpPr>
      <xdr:spPr>
        <a:xfrm>
          <a:off x="5794375" y="2428874"/>
          <a:ext cx="87313" cy="7143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33336</xdr:colOff>
      <xdr:row>11</xdr:row>
      <xdr:rowOff>9524</xdr:rowOff>
    </xdr:from>
    <xdr:to>
      <xdr:col>10</xdr:col>
      <xdr:colOff>120649</xdr:colOff>
      <xdr:row>11</xdr:row>
      <xdr:rowOff>80962</xdr:rowOff>
    </xdr:to>
    <xdr:sp macro="" textlink="">
      <xdr:nvSpPr>
        <xdr:cNvPr id="19" name="Ovál 18"/>
        <xdr:cNvSpPr/>
      </xdr:nvSpPr>
      <xdr:spPr>
        <a:xfrm>
          <a:off x="6486524" y="2120899"/>
          <a:ext cx="87313" cy="7143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582613</xdr:colOff>
      <xdr:row>39</xdr:row>
      <xdr:rowOff>3174</xdr:rowOff>
    </xdr:from>
    <xdr:to>
      <xdr:col>10</xdr:col>
      <xdr:colOff>58738</xdr:colOff>
      <xdr:row>39</xdr:row>
      <xdr:rowOff>74612</xdr:rowOff>
    </xdr:to>
    <xdr:sp macro="" textlink="">
      <xdr:nvSpPr>
        <xdr:cNvPr id="20" name="Ovál 19"/>
        <xdr:cNvSpPr/>
      </xdr:nvSpPr>
      <xdr:spPr>
        <a:xfrm>
          <a:off x="6424613" y="7591424"/>
          <a:ext cx="87313" cy="7143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28575</xdr:colOff>
      <xdr:row>40</xdr:row>
      <xdr:rowOff>92073</xdr:rowOff>
    </xdr:from>
    <xdr:to>
      <xdr:col>9</xdr:col>
      <xdr:colOff>115888</xdr:colOff>
      <xdr:row>40</xdr:row>
      <xdr:rowOff>163511</xdr:rowOff>
    </xdr:to>
    <xdr:sp macro="" textlink="">
      <xdr:nvSpPr>
        <xdr:cNvPr id="21" name="Ovál 20"/>
        <xdr:cNvSpPr/>
      </xdr:nvSpPr>
      <xdr:spPr>
        <a:xfrm>
          <a:off x="5870575" y="7870823"/>
          <a:ext cx="87313" cy="7143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563563</xdr:colOff>
      <xdr:row>34</xdr:row>
      <xdr:rowOff>142876</xdr:rowOff>
    </xdr:from>
    <xdr:to>
      <xdr:col>10</xdr:col>
      <xdr:colOff>53975</xdr:colOff>
      <xdr:row>35</xdr:row>
      <xdr:rowOff>39689</xdr:rowOff>
    </xdr:to>
    <xdr:sp macro="" textlink="">
      <xdr:nvSpPr>
        <xdr:cNvPr id="23" name="Ovál 22"/>
        <xdr:cNvSpPr/>
      </xdr:nvSpPr>
      <xdr:spPr>
        <a:xfrm>
          <a:off x="6405563" y="6778626"/>
          <a:ext cx="101600" cy="87313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9</xdr:col>
      <xdr:colOff>17464</xdr:colOff>
      <xdr:row>36</xdr:row>
      <xdr:rowOff>41274</xdr:rowOff>
    </xdr:from>
    <xdr:to>
      <xdr:col>9</xdr:col>
      <xdr:colOff>119064</xdr:colOff>
      <xdr:row>36</xdr:row>
      <xdr:rowOff>120650</xdr:rowOff>
    </xdr:to>
    <xdr:sp macro="" textlink="">
      <xdr:nvSpPr>
        <xdr:cNvPr id="24" name="Ovál 23"/>
        <xdr:cNvSpPr/>
      </xdr:nvSpPr>
      <xdr:spPr>
        <a:xfrm>
          <a:off x="5859464" y="7058024"/>
          <a:ext cx="101600" cy="79376"/>
        </a:xfrm>
        <a:prstGeom prst="ellips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R47"/>
  <sheetViews>
    <sheetView zoomScale="80" zoomScaleNormal="80" workbookViewId="0">
      <selection activeCell="R37" sqref="R37"/>
    </sheetView>
  </sheetViews>
  <sheetFormatPr defaultRowHeight="15" x14ac:dyDescent="0.25"/>
  <cols>
    <col min="15" max="15" width="10.85546875" customWidth="1"/>
    <col min="16" max="16" width="12" customWidth="1"/>
  </cols>
  <sheetData>
    <row r="1" spans="3:12" ht="15.75" x14ac:dyDescent="0.25">
      <c r="F1" s="12" t="s">
        <v>49</v>
      </c>
      <c r="G1" s="13"/>
      <c r="H1" s="1" t="s">
        <v>50</v>
      </c>
      <c r="L1" s="2" t="s">
        <v>3</v>
      </c>
    </row>
    <row r="2" spans="3:12" ht="15.75" x14ac:dyDescent="0.25">
      <c r="I2" s="2" t="s">
        <v>3</v>
      </c>
      <c r="J2" s="3" t="s">
        <v>51</v>
      </c>
      <c r="L2" s="2" t="s">
        <v>4</v>
      </c>
    </row>
    <row r="3" spans="3:12" ht="15.75" x14ac:dyDescent="0.25">
      <c r="C3" s="14" t="s">
        <v>2</v>
      </c>
      <c r="D3" s="15"/>
      <c r="I3" s="2" t="s">
        <v>4</v>
      </c>
    </row>
    <row r="4" spans="3:12" x14ac:dyDescent="0.25">
      <c r="C4" s="16"/>
      <c r="D4" s="17"/>
    </row>
    <row r="5" spans="3:12" x14ac:dyDescent="0.25">
      <c r="C5" s="16" t="s">
        <v>0</v>
      </c>
      <c r="D5" s="17" t="s">
        <v>1</v>
      </c>
    </row>
    <row r="6" spans="3:12" x14ac:dyDescent="0.25">
      <c r="C6" s="16">
        <v>-5</v>
      </c>
      <c r="D6" s="17">
        <f>2*C6+3</f>
        <v>-7</v>
      </c>
    </row>
    <row r="7" spans="3:12" x14ac:dyDescent="0.25">
      <c r="C7" s="16">
        <v>-4</v>
      </c>
      <c r="D7" s="17">
        <f t="shared" ref="D7:D16" si="0">2*C7+3</f>
        <v>-5</v>
      </c>
    </row>
    <row r="8" spans="3:12" x14ac:dyDescent="0.25">
      <c r="C8" s="16">
        <v>-3</v>
      </c>
      <c r="D8" s="17">
        <f t="shared" si="0"/>
        <v>-3</v>
      </c>
    </row>
    <row r="9" spans="3:12" x14ac:dyDescent="0.25">
      <c r="C9" s="16">
        <v>-2</v>
      </c>
      <c r="D9" s="17">
        <f t="shared" si="0"/>
        <v>-1</v>
      </c>
    </row>
    <row r="10" spans="3:12" x14ac:dyDescent="0.25">
      <c r="C10" s="16">
        <v>-1</v>
      </c>
      <c r="D10" s="17">
        <f t="shared" si="0"/>
        <v>1</v>
      </c>
    </row>
    <row r="11" spans="3:12" x14ac:dyDescent="0.25">
      <c r="C11" s="16">
        <v>0</v>
      </c>
      <c r="D11" s="17">
        <f t="shared" si="0"/>
        <v>3</v>
      </c>
    </row>
    <row r="12" spans="3:12" x14ac:dyDescent="0.25">
      <c r="C12" s="16">
        <v>1</v>
      </c>
      <c r="D12" s="17">
        <f t="shared" si="0"/>
        <v>5</v>
      </c>
    </row>
    <row r="13" spans="3:12" x14ac:dyDescent="0.25">
      <c r="C13" s="16">
        <v>2</v>
      </c>
      <c r="D13" s="17">
        <f t="shared" si="0"/>
        <v>7</v>
      </c>
    </row>
    <row r="14" spans="3:12" x14ac:dyDescent="0.25">
      <c r="C14" s="16">
        <v>3</v>
      </c>
      <c r="D14" s="17">
        <f t="shared" si="0"/>
        <v>9</v>
      </c>
    </row>
    <row r="15" spans="3:12" x14ac:dyDescent="0.25">
      <c r="C15" s="16">
        <v>4</v>
      </c>
      <c r="D15" s="17">
        <f t="shared" si="0"/>
        <v>11</v>
      </c>
    </row>
    <row r="16" spans="3:12" x14ac:dyDescent="0.25">
      <c r="C16" s="18">
        <v>5</v>
      </c>
      <c r="D16" s="19">
        <f t="shared" si="0"/>
        <v>13</v>
      </c>
    </row>
    <row r="19" spans="3:18" ht="15.75" x14ac:dyDescent="0.25">
      <c r="N19" s="2" t="s">
        <v>26</v>
      </c>
    </row>
    <row r="20" spans="3:18" ht="15.75" x14ac:dyDescent="0.25">
      <c r="N20" s="2" t="s">
        <v>29</v>
      </c>
      <c r="O20" s="3" t="s">
        <v>32</v>
      </c>
      <c r="Q20" s="2" t="s">
        <v>30</v>
      </c>
      <c r="R20" s="3" t="s">
        <v>33</v>
      </c>
    </row>
    <row r="21" spans="3:18" ht="15.75" x14ac:dyDescent="0.25">
      <c r="I21" s="2"/>
      <c r="N21" s="2" t="s">
        <v>23</v>
      </c>
      <c r="O21" s="2"/>
      <c r="Q21" s="2" t="s">
        <v>31</v>
      </c>
    </row>
    <row r="22" spans="3:18" ht="15.75" x14ac:dyDescent="0.25">
      <c r="N22" s="2" t="s">
        <v>24</v>
      </c>
      <c r="O22" s="2"/>
    </row>
    <row r="23" spans="3:18" ht="15.75" x14ac:dyDescent="0.25">
      <c r="C23" s="14" t="s">
        <v>5</v>
      </c>
      <c r="D23" s="15"/>
      <c r="N23" s="2" t="s">
        <v>25</v>
      </c>
      <c r="O23" s="2"/>
    </row>
    <row r="24" spans="3:18" x14ac:dyDescent="0.25">
      <c r="C24" s="16"/>
      <c r="D24" s="17"/>
    </row>
    <row r="25" spans="3:18" ht="15.75" x14ac:dyDescent="0.25">
      <c r="C25" s="16" t="s">
        <v>0</v>
      </c>
      <c r="D25" s="17" t="s">
        <v>1</v>
      </c>
      <c r="K25" s="2" t="s">
        <v>6</v>
      </c>
      <c r="L25" s="3" t="s">
        <v>52</v>
      </c>
    </row>
    <row r="26" spans="3:18" ht="15.75" x14ac:dyDescent="0.25">
      <c r="C26" s="16">
        <v>-5</v>
      </c>
      <c r="D26" s="17">
        <f>-2*C26+3</f>
        <v>13</v>
      </c>
      <c r="K26" s="2" t="s">
        <v>7</v>
      </c>
    </row>
    <row r="27" spans="3:18" x14ac:dyDescent="0.25">
      <c r="C27" s="16">
        <v>-4</v>
      </c>
      <c r="D27" s="17">
        <f t="shared" ref="D27:D36" si="1">-2*C27+3</f>
        <v>11</v>
      </c>
    </row>
    <row r="28" spans="3:18" x14ac:dyDescent="0.25">
      <c r="C28" s="16">
        <v>-3</v>
      </c>
      <c r="D28" s="17">
        <f t="shared" si="1"/>
        <v>9</v>
      </c>
    </row>
    <row r="29" spans="3:18" x14ac:dyDescent="0.25">
      <c r="C29" s="16">
        <v>-2</v>
      </c>
      <c r="D29" s="17">
        <f t="shared" si="1"/>
        <v>7</v>
      </c>
    </row>
    <row r="30" spans="3:18" x14ac:dyDescent="0.25">
      <c r="C30" s="16">
        <v>-1</v>
      </c>
      <c r="D30" s="17">
        <f t="shared" si="1"/>
        <v>5</v>
      </c>
    </row>
    <row r="31" spans="3:18" x14ac:dyDescent="0.25">
      <c r="C31" s="16">
        <v>0</v>
      </c>
      <c r="D31" s="17">
        <f t="shared" si="1"/>
        <v>3</v>
      </c>
    </row>
    <row r="32" spans="3:18" x14ac:dyDescent="0.25">
      <c r="C32" s="16">
        <v>1</v>
      </c>
      <c r="D32" s="17">
        <f t="shared" si="1"/>
        <v>1</v>
      </c>
    </row>
    <row r="33" spans="3:18" x14ac:dyDescent="0.25">
      <c r="C33" s="16">
        <v>2</v>
      </c>
      <c r="D33" s="17">
        <f t="shared" si="1"/>
        <v>-1</v>
      </c>
    </row>
    <row r="34" spans="3:18" x14ac:dyDescent="0.25">
      <c r="C34" s="16">
        <v>3</v>
      </c>
      <c r="D34" s="17">
        <f t="shared" si="1"/>
        <v>-3</v>
      </c>
    </row>
    <row r="35" spans="3:18" x14ac:dyDescent="0.25">
      <c r="C35" s="16">
        <v>4</v>
      </c>
      <c r="D35" s="17">
        <f t="shared" si="1"/>
        <v>-5</v>
      </c>
    </row>
    <row r="36" spans="3:18" x14ac:dyDescent="0.25">
      <c r="C36" s="18">
        <v>5</v>
      </c>
      <c r="D36" s="19">
        <f t="shared" si="1"/>
        <v>-7</v>
      </c>
    </row>
    <row r="43" spans="3:18" ht="15.75" x14ac:dyDescent="0.25">
      <c r="N43" s="2" t="s">
        <v>26</v>
      </c>
      <c r="Q43" s="2" t="s">
        <v>30</v>
      </c>
      <c r="R43" s="3" t="s">
        <v>33</v>
      </c>
    </row>
    <row r="44" spans="3:18" ht="15.75" x14ac:dyDescent="0.25">
      <c r="N44" s="2" t="s">
        <v>29</v>
      </c>
      <c r="O44" s="3" t="s">
        <v>32</v>
      </c>
      <c r="Q44" s="2" t="s">
        <v>31</v>
      </c>
    </row>
    <row r="45" spans="3:18" ht="18.75" x14ac:dyDescent="0.3">
      <c r="N45" s="30" t="s">
        <v>66</v>
      </c>
      <c r="O45" s="2"/>
    </row>
    <row r="46" spans="3:18" ht="15.75" x14ac:dyDescent="0.25">
      <c r="N46" s="2" t="s">
        <v>27</v>
      </c>
      <c r="O46" s="2"/>
    </row>
    <row r="47" spans="3:18" ht="15.75" x14ac:dyDescent="0.25">
      <c r="N47" s="2" t="s">
        <v>28</v>
      </c>
      <c r="O47" s="2"/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T127"/>
  <sheetViews>
    <sheetView topLeftCell="A57" zoomScale="60" zoomScaleNormal="60" workbookViewId="0">
      <selection activeCell="T73" sqref="T73"/>
    </sheetView>
  </sheetViews>
  <sheetFormatPr defaultRowHeight="15" x14ac:dyDescent="0.25"/>
  <cols>
    <col min="23" max="23" width="9.42578125" bestFit="1" customWidth="1"/>
  </cols>
  <sheetData>
    <row r="2" spans="2:19" ht="18.75" x14ac:dyDescent="0.3">
      <c r="B2" s="20" t="s">
        <v>53</v>
      </c>
      <c r="C2" s="21"/>
      <c r="D2" s="21"/>
      <c r="Q2" s="6" t="s">
        <v>37</v>
      </c>
      <c r="R2" s="6" t="s">
        <v>36</v>
      </c>
    </row>
    <row r="3" spans="2:19" ht="18.75" x14ac:dyDescent="0.3">
      <c r="C3" s="6" t="s">
        <v>34</v>
      </c>
      <c r="G3" s="5"/>
      <c r="J3" s="6" t="s">
        <v>35</v>
      </c>
    </row>
    <row r="4" spans="2:19" ht="18.75" x14ac:dyDescent="0.3">
      <c r="Q4" s="6" t="s">
        <v>37</v>
      </c>
      <c r="R4" s="6" t="s">
        <v>38</v>
      </c>
    </row>
    <row r="9" spans="2:19" ht="18.75" x14ac:dyDescent="0.3">
      <c r="S9" s="10" t="s">
        <v>39</v>
      </c>
    </row>
    <row r="10" spans="2:19" ht="18.75" x14ac:dyDescent="0.3">
      <c r="S10" s="6" t="s">
        <v>40</v>
      </c>
    </row>
    <row r="11" spans="2:19" ht="18.75" x14ac:dyDescent="0.3">
      <c r="S11" s="6" t="s">
        <v>48</v>
      </c>
    </row>
    <row r="12" spans="2:19" ht="18.75" x14ac:dyDescent="0.3">
      <c r="S12" s="6" t="s">
        <v>41</v>
      </c>
    </row>
    <row r="13" spans="2:19" ht="18.75" x14ac:dyDescent="0.3">
      <c r="S13" s="6" t="s">
        <v>42</v>
      </c>
    </row>
    <row r="14" spans="2:19" ht="18.75" x14ac:dyDescent="0.3">
      <c r="S14" s="6" t="s">
        <v>43</v>
      </c>
    </row>
    <row r="49" spans="10:17" ht="18.75" x14ac:dyDescent="0.3">
      <c r="K49" s="6" t="s">
        <v>34</v>
      </c>
    </row>
    <row r="51" spans="10:17" ht="18.75" x14ac:dyDescent="0.3">
      <c r="J51" s="7" t="s">
        <v>35</v>
      </c>
    </row>
    <row r="52" spans="10:17" ht="18.75" x14ac:dyDescent="0.3">
      <c r="P52" s="6" t="s">
        <v>37</v>
      </c>
      <c r="Q52" s="6" t="s">
        <v>90</v>
      </c>
    </row>
    <row r="54" spans="10:17" ht="18.75" x14ac:dyDescent="0.3">
      <c r="P54" s="6" t="s">
        <v>37</v>
      </c>
      <c r="Q54" s="6" t="s">
        <v>47</v>
      </c>
    </row>
    <row r="66" spans="20:20" ht="18.75" x14ac:dyDescent="0.3">
      <c r="T66" s="6" t="s">
        <v>17</v>
      </c>
    </row>
    <row r="67" spans="20:20" x14ac:dyDescent="0.25">
      <c r="T67" t="s">
        <v>91</v>
      </c>
    </row>
    <row r="75" spans="20:20" ht="18.75" x14ac:dyDescent="0.3">
      <c r="T75" s="7" t="s">
        <v>39</v>
      </c>
    </row>
    <row r="77" spans="20:20" ht="18.75" x14ac:dyDescent="0.3">
      <c r="T77" s="7" t="s">
        <v>82</v>
      </c>
    </row>
    <row r="80" spans="20:20" ht="18.75" x14ac:dyDescent="0.3">
      <c r="T80" s="9" t="s">
        <v>79</v>
      </c>
    </row>
    <row r="81" spans="19:20" ht="18.75" x14ac:dyDescent="0.3">
      <c r="T81" s="8" t="s">
        <v>46</v>
      </c>
    </row>
    <row r="86" spans="19:20" ht="18.75" x14ac:dyDescent="0.3">
      <c r="S86" s="8" t="s">
        <v>44</v>
      </c>
    </row>
    <row r="87" spans="19:20" ht="18.75" x14ac:dyDescent="0.3">
      <c r="S87" s="8" t="s">
        <v>29</v>
      </c>
    </row>
    <row r="88" spans="19:20" ht="18.75" x14ac:dyDescent="0.3">
      <c r="T88" s="9" t="s">
        <v>79</v>
      </c>
    </row>
    <row r="98" spans="8:9" ht="21" x14ac:dyDescent="0.25">
      <c r="H98" s="11" t="s">
        <v>89</v>
      </c>
      <c r="I98" s="38"/>
    </row>
    <row r="125" spans="12:12" ht="18.75" x14ac:dyDescent="0.3">
      <c r="L125" s="9" t="s">
        <v>80</v>
      </c>
    </row>
    <row r="127" spans="12:12" ht="18.75" x14ac:dyDescent="0.3">
      <c r="L127" s="9" t="s">
        <v>81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V106"/>
  <sheetViews>
    <sheetView zoomScale="70" zoomScaleNormal="70" workbookViewId="0">
      <selection activeCell="T19" sqref="T19"/>
    </sheetView>
  </sheetViews>
  <sheetFormatPr defaultRowHeight="15" x14ac:dyDescent="0.25"/>
  <cols>
    <col min="17" max="17" width="10.42578125" customWidth="1"/>
    <col min="18" max="18" width="12.42578125" customWidth="1"/>
    <col min="19" max="19" width="11.140625" customWidth="1"/>
  </cols>
  <sheetData>
    <row r="1" spans="2:19" ht="15.75" x14ac:dyDescent="0.25">
      <c r="O1" s="2" t="s">
        <v>12</v>
      </c>
      <c r="P1" s="2" t="s">
        <v>14</v>
      </c>
      <c r="Q1" s="2"/>
    </row>
    <row r="2" spans="2:19" ht="15.75" x14ac:dyDescent="0.25">
      <c r="B2" s="12" t="s">
        <v>54</v>
      </c>
      <c r="C2" s="13"/>
      <c r="D2" s="12" t="s">
        <v>88</v>
      </c>
      <c r="E2" s="13"/>
      <c r="G2" s="22" t="s">
        <v>19</v>
      </c>
      <c r="H2" s="13"/>
      <c r="I2" s="13"/>
      <c r="J2" s="36"/>
      <c r="O2" s="2" t="s">
        <v>18</v>
      </c>
      <c r="P2" s="2"/>
      <c r="Q2" s="2"/>
    </row>
    <row r="3" spans="2:19" ht="15.75" x14ac:dyDescent="0.25">
      <c r="O3" s="1" t="s">
        <v>35</v>
      </c>
      <c r="P3" s="2"/>
      <c r="Q3" s="2"/>
      <c r="R3" s="2" t="s">
        <v>13</v>
      </c>
    </row>
    <row r="4" spans="2:19" ht="15.75" x14ac:dyDescent="0.25">
      <c r="O4" s="2" t="s">
        <v>15</v>
      </c>
      <c r="P4" s="2" t="s">
        <v>21</v>
      </c>
      <c r="Q4" s="2"/>
      <c r="R4" s="1" t="s">
        <v>76</v>
      </c>
    </row>
    <row r="5" spans="2:19" ht="15.75" x14ac:dyDescent="0.25">
      <c r="H5" s="36"/>
      <c r="I5" s="36"/>
      <c r="J5" s="37"/>
    </row>
    <row r="6" spans="2:19" ht="15.75" x14ac:dyDescent="0.25">
      <c r="C6" t="s">
        <v>8</v>
      </c>
      <c r="O6" s="2" t="s">
        <v>16</v>
      </c>
      <c r="P6" s="2" t="s">
        <v>22</v>
      </c>
      <c r="Q6" s="2"/>
      <c r="R6" s="1" t="s">
        <v>77</v>
      </c>
    </row>
    <row r="7" spans="2:19" ht="15.75" x14ac:dyDescent="0.25">
      <c r="G7" s="2" t="s">
        <v>59</v>
      </c>
      <c r="K7" s="2"/>
    </row>
    <row r="8" spans="2:19" ht="15.75" x14ac:dyDescent="0.25">
      <c r="C8" s="14" t="s">
        <v>0</v>
      </c>
      <c r="D8" s="25" t="s">
        <v>9</v>
      </c>
      <c r="E8" s="15"/>
      <c r="G8" s="2" t="s">
        <v>30</v>
      </c>
    </row>
    <row r="9" spans="2:19" ht="18.75" x14ac:dyDescent="0.3">
      <c r="C9" s="16" t="s">
        <v>0</v>
      </c>
      <c r="D9" s="26" t="s">
        <v>10</v>
      </c>
      <c r="E9" s="17" t="s">
        <v>11</v>
      </c>
      <c r="S9" s="10" t="s">
        <v>39</v>
      </c>
    </row>
    <row r="10" spans="2:19" ht="18.75" x14ac:dyDescent="0.3">
      <c r="C10" s="16">
        <v>0.02</v>
      </c>
      <c r="D10" s="26">
        <f>LOG(C10)</f>
        <v>-1.6989700043360187</v>
      </c>
      <c r="E10" s="17">
        <f>3+LOG(C10)</f>
        <v>1.3010299956639813</v>
      </c>
      <c r="S10" s="6" t="s">
        <v>40</v>
      </c>
    </row>
    <row r="11" spans="2:19" ht="18.75" x14ac:dyDescent="0.3">
      <c r="C11" s="16">
        <v>0.05</v>
      </c>
      <c r="D11" s="26">
        <f t="shared" ref="D11:D36" si="0">LOG(C11)</f>
        <v>-1.3010299956639813</v>
      </c>
      <c r="E11" s="17">
        <f t="shared" ref="E11:E36" si="1">3+LOG(C11)</f>
        <v>1.6989700043360187</v>
      </c>
      <c r="S11" s="6" t="s">
        <v>60</v>
      </c>
    </row>
    <row r="12" spans="2:19" ht="18.75" x14ac:dyDescent="0.3">
      <c r="C12" s="16">
        <v>0.1</v>
      </c>
      <c r="D12" s="26">
        <f t="shared" si="0"/>
        <v>-1</v>
      </c>
      <c r="E12" s="17">
        <f t="shared" si="1"/>
        <v>2</v>
      </c>
      <c r="S12" s="6" t="s">
        <v>41</v>
      </c>
    </row>
    <row r="13" spans="2:19" ht="18.75" x14ac:dyDescent="0.3">
      <c r="C13" s="16">
        <v>0.2</v>
      </c>
      <c r="D13" s="26">
        <f t="shared" si="0"/>
        <v>-0.69897000433601875</v>
      </c>
      <c r="E13" s="17">
        <f t="shared" si="1"/>
        <v>2.3010299956639813</v>
      </c>
      <c r="S13" s="6" t="s">
        <v>42</v>
      </c>
    </row>
    <row r="14" spans="2:19" ht="18.75" x14ac:dyDescent="0.3">
      <c r="C14" s="16">
        <v>0.3</v>
      </c>
      <c r="D14" s="26">
        <f t="shared" si="0"/>
        <v>-0.52287874528033762</v>
      </c>
      <c r="E14" s="17">
        <f t="shared" si="1"/>
        <v>2.4771212547196626</v>
      </c>
      <c r="S14" s="6" t="s">
        <v>43</v>
      </c>
    </row>
    <row r="15" spans="2:19" x14ac:dyDescent="0.25">
      <c r="C15" s="16">
        <v>0.4</v>
      </c>
      <c r="D15" s="26">
        <f t="shared" si="0"/>
        <v>-0.3979400086720376</v>
      </c>
      <c r="E15" s="17">
        <f t="shared" si="1"/>
        <v>2.6020599913279625</v>
      </c>
    </row>
    <row r="16" spans="2:19" x14ac:dyDescent="0.25">
      <c r="C16" s="16">
        <v>0.5</v>
      </c>
      <c r="D16" s="26">
        <f t="shared" si="0"/>
        <v>-0.3010299956639812</v>
      </c>
      <c r="E16" s="17">
        <f t="shared" si="1"/>
        <v>2.6989700043360187</v>
      </c>
    </row>
    <row r="17" spans="3:20" x14ac:dyDescent="0.25">
      <c r="C17" s="16">
        <v>0.6</v>
      </c>
      <c r="D17" s="26">
        <f t="shared" si="0"/>
        <v>-0.22184874961635639</v>
      </c>
      <c r="E17" s="17">
        <f t="shared" si="1"/>
        <v>2.7781512503836434</v>
      </c>
    </row>
    <row r="18" spans="3:20" x14ac:dyDescent="0.25">
      <c r="C18" s="16">
        <v>0.7</v>
      </c>
      <c r="D18" s="26">
        <f t="shared" si="0"/>
        <v>-0.15490195998574319</v>
      </c>
      <c r="E18" s="17">
        <f t="shared" si="1"/>
        <v>2.8450980400142569</v>
      </c>
    </row>
    <row r="19" spans="3:20" x14ac:dyDescent="0.25">
      <c r="C19" s="16">
        <v>0.8</v>
      </c>
      <c r="D19" s="26">
        <f t="shared" si="0"/>
        <v>-9.6910013008056392E-2</v>
      </c>
      <c r="E19" s="17">
        <f t="shared" si="1"/>
        <v>2.9030899869919438</v>
      </c>
    </row>
    <row r="20" spans="3:20" x14ac:dyDescent="0.25">
      <c r="C20" s="16">
        <v>0.9</v>
      </c>
      <c r="D20" s="26">
        <f t="shared" si="0"/>
        <v>-4.5757490560675115E-2</v>
      </c>
      <c r="E20" s="17">
        <f t="shared" si="1"/>
        <v>2.9542425094393248</v>
      </c>
    </row>
    <row r="21" spans="3:20" x14ac:dyDescent="0.25">
      <c r="C21" s="16">
        <v>1</v>
      </c>
      <c r="D21" s="26">
        <f t="shared" si="0"/>
        <v>0</v>
      </c>
      <c r="E21" s="17">
        <f t="shared" si="1"/>
        <v>3</v>
      </c>
    </row>
    <row r="22" spans="3:20" x14ac:dyDescent="0.25">
      <c r="C22" s="16">
        <v>2</v>
      </c>
      <c r="D22" s="26">
        <f t="shared" si="0"/>
        <v>0.3010299956639812</v>
      </c>
      <c r="E22" s="17">
        <f t="shared" si="1"/>
        <v>3.3010299956639813</v>
      </c>
    </row>
    <row r="23" spans="3:20" x14ac:dyDescent="0.25">
      <c r="C23" s="16">
        <v>3</v>
      </c>
      <c r="D23" s="26">
        <f t="shared" si="0"/>
        <v>0.47712125471966244</v>
      </c>
      <c r="E23" s="17">
        <f t="shared" si="1"/>
        <v>3.4771212547196626</v>
      </c>
    </row>
    <row r="24" spans="3:20" x14ac:dyDescent="0.25">
      <c r="C24" s="16">
        <v>4</v>
      </c>
      <c r="D24" s="26">
        <f t="shared" si="0"/>
        <v>0.6020599913279624</v>
      </c>
      <c r="E24" s="17">
        <f t="shared" si="1"/>
        <v>3.6020599913279625</v>
      </c>
    </row>
    <row r="25" spans="3:20" x14ac:dyDescent="0.25">
      <c r="C25" s="16">
        <v>5</v>
      </c>
      <c r="D25" s="26">
        <f t="shared" si="0"/>
        <v>0.69897000433601886</v>
      </c>
      <c r="E25" s="17">
        <f t="shared" si="1"/>
        <v>3.6989700043360187</v>
      </c>
    </row>
    <row r="26" spans="3:20" x14ac:dyDescent="0.25">
      <c r="C26" s="16">
        <v>6</v>
      </c>
      <c r="D26" s="26">
        <f t="shared" si="0"/>
        <v>0.77815125038364363</v>
      </c>
      <c r="E26" s="17">
        <f t="shared" si="1"/>
        <v>3.7781512503836439</v>
      </c>
    </row>
    <row r="27" spans="3:20" x14ac:dyDescent="0.25">
      <c r="C27" s="16">
        <v>7</v>
      </c>
      <c r="D27" s="26">
        <f t="shared" si="0"/>
        <v>0.84509804001425681</v>
      </c>
      <c r="E27" s="17">
        <f t="shared" si="1"/>
        <v>3.8450980400142569</v>
      </c>
    </row>
    <row r="28" spans="3:20" x14ac:dyDescent="0.25">
      <c r="C28" s="16">
        <v>8</v>
      </c>
      <c r="D28" s="26">
        <f t="shared" si="0"/>
        <v>0.90308998699194354</v>
      </c>
      <c r="E28" s="17">
        <f t="shared" si="1"/>
        <v>3.9030899869919438</v>
      </c>
    </row>
    <row r="29" spans="3:20" x14ac:dyDescent="0.25">
      <c r="C29" s="16">
        <v>9</v>
      </c>
      <c r="D29" s="26">
        <f t="shared" si="0"/>
        <v>0.95424250943932487</v>
      </c>
      <c r="E29" s="17">
        <f t="shared" si="1"/>
        <v>3.9542425094393248</v>
      </c>
    </row>
    <row r="30" spans="3:20" x14ac:dyDescent="0.25">
      <c r="C30" s="16">
        <v>10</v>
      </c>
      <c r="D30" s="26">
        <f t="shared" si="0"/>
        <v>1</v>
      </c>
      <c r="E30" s="17">
        <f t="shared" si="1"/>
        <v>4</v>
      </c>
    </row>
    <row r="31" spans="3:20" x14ac:dyDescent="0.25">
      <c r="C31" s="16">
        <v>11</v>
      </c>
      <c r="D31" s="26">
        <f t="shared" si="0"/>
        <v>1.0413926851582251</v>
      </c>
      <c r="E31" s="17">
        <f t="shared" si="1"/>
        <v>4.0413926851582254</v>
      </c>
    </row>
    <row r="32" spans="3:20" x14ac:dyDescent="0.25">
      <c r="C32" s="16">
        <v>12</v>
      </c>
      <c r="D32" s="26">
        <f t="shared" si="0"/>
        <v>1.0791812460476249</v>
      </c>
      <c r="E32" s="17">
        <f t="shared" si="1"/>
        <v>4.0791812460476251</v>
      </c>
      <c r="S32" s="1" t="s">
        <v>17</v>
      </c>
      <c r="T32" s="1" t="s">
        <v>55</v>
      </c>
    </row>
    <row r="33" spans="3:22" x14ac:dyDescent="0.25">
      <c r="C33" s="16">
        <v>13</v>
      </c>
      <c r="D33" s="26">
        <f t="shared" si="0"/>
        <v>1.1139433523068367</v>
      </c>
      <c r="E33" s="17">
        <f t="shared" si="1"/>
        <v>4.1139433523068369</v>
      </c>
    </row>
    <row r="34" spans="3:22" ht="15.75" x14ac:dyDescent="0.25">
      <c r="C34" s="16">
        <v>14</v>
      </c>
      <c r="D34" s="26">
        <f t="shared" si="0"/>
        <v>1.146128035678238</v>
      </c>
      <c r="E34" s="17">
        <f t="shared" si="1"/>
        <v>4.1461280356782382</v>
      </c>
      <c r="S34" s="3" t="s">
        <v>35</v>
      </c>
      <c r="T34" s="2"/>
      <c r="U34" s="2"/>
    </row>
    <row r="35" spans="3:22" ht="15.75" x14ac:dyDescent="0.25">
      <c r="C35" s="16">
        <v>15</v>
      </c>
      <c r="D35" s="26">
        <f t="shared" si="0"/>
        <v>1.1760912590556813</v>
      </c>
      <c r="E35" s="17">
        <f t="shared" si="1"/>
        <v>4.1760912590556813</v>
      </c>
      <c r="S35" s="2" t="s">
        <v>15</v>
      </c>
      <c r="T35" s="2" t="s">
        <v>56</v>
      </c>
      <c r="U35" s="2"/>
    </row>
    <row r="36" spans="3:22" x14ac:dyDescent="0.25">
      <c r="C36" s="18">
        <v>16</v>
      </c>
      <c r="D36" s="27">
        <f t="shared" si="0"/>
        <v>1.2041199826559248</v>
      </c>
      <c r="E36" s="19">
        <f t="shared" si="1"/>
        <v>4.204119982655925</v>
      </c>
      <c r="V36" s="1" t="s">
        <v>74</v>
      </c>
    </row>
    <row r="37" spans="3:22" ht="15.75" x14ac:dyDescent="0.25">
      <c r="S37" s="2" t="s">
        <v>16</v>
      </c>
      <c r="T37" s="2" t="s">
        <v>57</v>
      </c>
      <c r="U37" s="2"/>
    </row>
    <row r="38" spans="3:22" x14ac:dyDescent="0.25">
      <c r="V38" s="1" t="s">
        <v>75</v>
      </c>
    </row>
    <row r="40" spans="3:22" ht="18.75" x14ac:dyDescent="0.3">
      <c r="T40" s="7" t="s">
        <v>39</v>
      </c>
    </row>
    <row r="52" spans="11:19" ht="15.75" x14ac:dyDescent="0.25">
      <c r="L52" s="2" t="s">
        <v>58</v>
      </c>
    </row>
    <row r="53" spans="11:19" ht="18.75" x14ac:dyDescent="0.3">
      <c r="K53" s="6" t="s">
        <v>30</v>
      </c>
      <c r="L53" s="2" t="s">
        <v>45</v>
      </c>
    </row>
    <row r="57" spans="11:19" ht="15.75" x14ac:dyDescent="0.25">
      <c r="O57" s="41" t="s">
        <v>85</v>
      </c>
    </row>
    <row r="63" spans="11:19" ht="15.75" x14ac:dyDescent="0.25">
      <c r="S63" s="2" t="s">
        <v>92</v>
      </c>
    </row>
    <row r="66" spans="10:19" ht="15.75" x14ac:dyDescent="0.25">
      <c r="S66" s="2" t="s">
        <v>93</v>
      </c>
    </row>
    <row r="69" spans="10:19" ht="18.75" x14ac:dyDescent="0.3">
      <c r="Q69" s="35" t="s">
        <v>95</v>
      </c>
      <c r="R69" s="39"/>
      <c r="S69" s="26"/>
    </row>
    <row r="70" spans="10:19" ht="18.75" x14ac:dyDescent="0.3">
      <c r="P70" s="34"/>
      <c r="Q70" s="35" t="s">
        <v>94</v>
      </c>
    </row>
    <row r="77" spans="10:19" ht="15.75" x14ac:dyDescent="0.25">
      <c r="O77" s="40" t="s">
        <v>83</v>
      </c>
    </row>
    <row r="80" spans="10:19" ht="15.75" x14ac:dyDescent="0.25">
      <c r="J80" s="2" t="s">
        <v>86</v>
      </c>
    </row>
    <row r="81" spans="11:11" x14ac:dyDescent="0.25">
      <c r="K81" t="s">
        <v>87</v>
      </c>
    </row>
    <row r="106" spans="8:8" ht="21" x14ac:dyDescent="0.25">
      <c r="H106" s="11" t="s">
        <v>84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U33"/>
  <sheetViews>
    <sheetView tabSelected="1" topLeftCell="A16" zoomScale="70" zoomScaleNormal="70" workbookViewId="0">
      <selection activeCell="S29" sqref="S29"/>
    </sheetView>
  </sheetViews>
  <sheetFormatPr defaultRowHeight="15" x14ac:dyDescent="0.25"/>
  <cols>
    <col min="2" max="2" width="8" customWidth="1"/>
    <col min="3" max="3" width="11.7109375" customWidth="1"/>
    <col min="4" max="4" width="13" customWidth="1"/>
    <col min="14" max="14" width="20.140625" customWidth="1"/>
  </cols>
  <sheetData>
    <row r="2" spans="2:21" ht="15.75" x14ac:dyDescent="0.25">
      <c r="B2" s="29" t="s">
        <v>65</v>
      </c>
      <c r="C2" s="28"/>
      <c r="D2" s="28"/>
    </row>
    <row r="3" spans="2:21" ht="15.75" x14ac:dyDescent="0.25">
      <c r="L3" s="2" t="s">
        <v>20</v>
      </c>
    </row>
    <row r="5" spans="2:21" x14ac:dyDescent="0.25">
      <c r="B5" s="14" t="s">
        <v>0</v>
      </c>
      <c r="C5" s="25" t="s">
        <v>64</v>
      </c>
      <c r="D5" s="15"/>
      <c r="R5" s="1" t="s">
        <v>12</v>
      </c>
      <c r="S5" s="1" t="s">
        <v>14</v>
      </c>
      <c r="T5" s="1"/>
      <c r="U5" s="31"/>
    </row>
    <row r="6" spans="2:21" x14ac:dyDescent="0.25">
      <c r="B6" s="16" t="s">
        <v>0</v>
      </c>
      <c r="C6" s="26" t="s">
        <v>62</v>
      </c>
      <c r="D6" s="17" t="s">
        <v>63</v>
      </c>
      <c r="R6" s="1" t="s">
        <v>67</v>
      </c>
      <c r="S6" s="1"/>
      <c r="T6" s="1"/>
      <c r="U6" s="31"/>
    </row>
    <row r="7" spans="2:21" x14ac:dyDescent="0.25">
      <c r="B7" s="16">
        <v>0.02</v>
      </c>
      <c r="C7" s="26">
        <f>LOG((B7),4)</f>
        <v>-2.8219280948873622</v>
      </c>
      <c r="D7" s="17">
        <f>3+LOG((B7),4)</f>
        <v>0.17807190511263782</v>
      </c>
      <c r="R7" s="1" t="s">
        <v>35</v>
      </c>
      <c r="S7" s="1"/>
      <c r="T7" s="1"/>
      <c r="U7" s="31"/>
    </row>
    <row r="8" spans="2:21" x14ac:dyDescent="0.25">
      <c r="B8" s="16">
        <v>0.05</v>
      </c>
      <c r="C8" s="26">
        <f t="shared" ref="C8:C33" si="0">LOG((B8),4)</f>
        <v>-2.1609640474436813</v>
      </c>
      <c r="D8" s="17">
        <f t="shared" ref="D8:D33" si="1">3+LOG((B8),4)</f>
        <v>0.83903595255631869</v>
      </c>
      <c r="R8" s="1" t="s">
        <v>15</v>
      </c>
      <c r="S8" s="1" t="s">
        <v>70</v>
      </c>
      <c r="T8" s="1"/>
      <c r="U8" s="1" t="s">
        <v>13</v>
      </c>
    </row>
    <row r="9" spans="2:21" x14ac:dyDescent="0.25">
      <c r="B9" s="16">
        <v>0.1</v>
      </c>
      <c r="C9" s="26">
        <f t="shared" si="0"/>
        <v>-1.6609640474436811</v>
      </c>
      <c r="D9" s="17">
        <f t="shared" si="1"/>
        <v>1.3390359525563189</v>
      </c>
      <c r="R9" s="31"/>
      <c r="S9" s="31"/>
      <c r="T9" s="31"/>
      <c r="U9" s="1" t="s">
        <v>71</v>
      </c>
    </row>
    <row r="10" spans="2:21" x14ac:dyDescent="0.25">
      <c r="B10" s="16">
        <v>0.2</v>
      </c>
      <c r="C10" s="26">
        <f t="shared" si="0"/>
        <v>-1.1609640474436811</v>
      </c>
      <c r="D10" s="17">
        <f t="shared" si="1"/>
        <v>1.8390359525563189</v>
      </c>
      <c r="R10" s="1" t="s">
        <v>68</v>
      </c>
      <c r="S10" s="1" t="s">
        <v>69</v>
      </c>
      <c r="T10" s="1"/>
      <c r="U10" s="31"/>
    </row>
    <row r="11" spans="2:21" x14ac:dyDescent="0.25">
      <c r="B11" s="16">
        <v>0.3</v>
      </c>
      <c r="C11" s="26">
        <f t="shared" si="0"/>
        <v>-0.86848279708310316</v>
      </c>
      <c r="D11" s="17">
        <f t="shared" si="1"/>
        <v>2.1315172029168967</v>
      </c>
      <c r="R11" s="31"/>
      <c r="S11" s="31"/>
      <c r="U11" s="33" t="s">
        <v>72</v>
      </c>
    </row>
    <row r="12" spans="2:21" x14ac:dyDescent="0.25">
      <c r="B12" s="16">
        <v>0.4</v>
      </c>
      <c r="C12" s="26">
        <f t="shared" si="0"/>
        <v>-0.66096404744368109</v>
      </c>
      <c r="D12" s="17">
        <f t="shared" si="1"/>
        <v>2.3390359525563191</v>
      </c>
      <c r="R12" s="31"/>
      <c r="S12" s="31"/>
      <c r="T12" s="31"/>
      <c r="U12" s="31"/>
    </row>
    <row r="13" spans="2:21" x14ac:dyDescent="0.25">
      <c r="B13" s="16">
        <v>0.5</v>
      </c>
      <c r="C13" s="26">
        <f t="shared" si="0"/>
        <v>-0.5</v>
      </c>
      <c r="D13" s="17">
        <f t="shared" si="1"/>
        <v>2.5</v>
      </c>
      <c r="R13" s="31"/>
      <c r="S13" s="32" t="s">
        <v>39</v>
      </c>
      <c r="T13" s="31"/>
      <c r="U13" s="31"/>
    </row>
    <row r="14" spans="2:21" x14ac:dyDescent="0.25">
      <c r="B14" s="16">
        <v>0.6</v>
      </c>
      <c r="C14" s="26">
        <f t="shared" si="0"/>
        <v>-0.36848279708310311</v>
      </c>
      <c r="D14" s="17">
        <f t="shared" si="1"/>
        <v>2.6315172029168967</v>
      </c>
      <c r="R14" s="31"/>
      <c r="S14" s="1" t="s">
        <v>40</v>
      </c>
      <c r="T14" s="31"/>
      <c r="U14" s="31"/>
    </row>
    <row r="15" spans="2:21" x14ac:dyDescent="0.25">
      <c r="B15" s="16">
        <v>0.7</v>
      </c>
      <c r="C15" s="26">
        <f t="shared" si="0"/>
        <v>-0.25728658641487917</v>
      </c>
      <c r="D15" s="17">
        <f t="shared" si="1"/>
        <v>2.742713413585121</v>
      </c>
      <c r="R15" s="31"/>
      <c r="S15" s="1" t="s">
        <v>60</v>
      </c>
      <c r="T15" s="31"/>
      <c r="U15" s="31"/>
    </row>
    <row r="16" spans="2:21" x14ac:dyDescent="0.25">
      <c r="B16" s="16">
        <v>0.8</v>
      </c>
      <c r="C16" s="26">
        <f t="shared" si="0"/>
        <v>-0.16096404744368115</v>
      </c>
      <c r="D16" s="17">
        <f t="shared" si="1"/>
        <v>2.8390359525563187</v>
      </c>
      <c r="R16" s="31"/>
      <c r="S16" s="1" t="s">
        <v>41</v>
      </c>
      <c r="T16" s="31"/>
      <c r="U16" s="31"/>
    </row>
    <row r="17" spans="2:21" x14ac:dyDescent="0.25">
      <c r="B17" s="16">
        <v>0.9</v>
      </c>
      <c r="C17" s="26">
        <f t="shared" si="0"/>
        <v>-7.6001546722524987E-2</v>
      </c>
      <c r="D17" s="17">
        <f t="shared" si="1"/>
        <v>2.9239984532774752</v>
      </c>
      <c r="R17" s="31"/>
      <c r="S17" s="1" t="s">
        <v>42</v>
      </c>
      <c r="T17" s="31"/>
      <c r="U17" s="31"/>
    </row>
    <row r="18" spans="2:21" x14ac:dyDescent="0.25">
      <c r="B18" s="16">
        <v>1</v>
      </c>
      <c r="C18" s="26">
        <f t="shared" si="0"/>
        <v>0</v>
      </c>
      <c r="D18" s="17">
        <f t="shared" si="1"/>
        <v>3</v>
      </c>
      <c r="R18" s="31"/>
      <c r="S18" s="1" t="s">
        <v>43</v>
      </c>
      <c r="T18" s="31"/>
      <c r="U18" s="31"/>
    </row>
    <row r="19" spans="2:21" x14ac:dyDescent="0.25">
      <c r="B19" s="16">
        <v>2</v>
      </c>
      <c r="C19" s="26">
        <f t="shared" si="0"/>
        <v>0.5</v>
      </c>
      <c r="D19" s="17">
        <f t="shared" si="1"/>
        <v>3.5</v>
      </c>
    </row>
    <row r="20" spans="2:21" x14ac:dyDescent="0.25">
      <c r="B20" s="16">
        <v>3</v>
      </c>
      <c r="C20" s="26">
        <f t="shared" si="0"/>
        <v>0.79248125036057815</v>
      </c>
      <c r="D20" s="17">
        <f t="shared" si="1"/>
        <v>3.792481250360578</v>
      </c>
    </row>
    <row r="21" spans="2:21" x14ac:dyDescent="0.25">
      <c r="B21" s="16">
        <v>4</v>
      </c>
      <c r="C21" s="26">
        <f t="shared" si="0"/>
        <v>1</v>
      </c>
      <c r="D21" s="17">
        <f t="shared" si="1"/>
        <v>4</v>
      </c>
    </row>
    <row r="22" spans="2:21" x14ac:dyDescent="0.25">
      <c r="B22" s="16">
        <v>5</v>
      </c>
      <c r="C22" s="26">
        <f t="shared" si="0"/>
        <v>1.1609640474436811</v>
      </c>
      <c r="D22" s="17">
        <f t="shared" si="1"/>
        <v>4.1609640474436809</v>
      </c>
    </row>
    <row r="23" spans="2:21" x14ac:dyDescent="0.25">
      <c r="B23" s="16">
        <v>6</v>
      </c>
      <c r="C23" s="26">
        <f t="shared" si="0"/>
        <v>1.292481250360578</v>
      </c>
      <c r="D23" s="17">
        <f t="shared" si="1"/>
        <v>4.292481250360578</v>
      </c>
    </row>
    <row r="24" spans="2:21" x14ac:dyDescent="0.25">
      <c r="B24" s="16">
        <v>7</v>
      </c>
      <c r="C24" s="26">
        <f t="shared" si="0"/>
        <v>1.4036774610288021</v>
      </c>
      <c r="D24" s="17">
        <f t="shared" si="1"/>
        <v>4.4036774610288019</v>
      </c>
    </row>
    <row r="25" spans="2:21" ht="23.25" x14ac:dyDescent="0.25">
      <c r="B25" s="16">
        <v>8</v>
      </c>
      <c r="C25" s="26">
        <f t="shared" si="0"/>
        <v>1.5</v>
      </c>
      <c r="D25" s="17">
        <f t="shared" si="1"/>
        <v>4.5</v>
      </c>
      <c r="J25" s="23" t="s">
        <v>61</v>
      </c>
      <c r="K25" s="24"/>
      <c r="N25" s="2" t="s">
        <v>78</v>
      </c>
      <c r="O25" s="2"/>
      <c r="P25" s="4"/>
      <c r="S25" s="4"/>
    </row>
    <row r="26" spans="2:21" ht="15.75" x14ac:dyDescent="0.25">
      <c r="B26" s="16">
        <v>9</v>
      </c>
      <c r="C26" s="26">
        <f t="shared" si="0"/>
        <v>1.5849625007211563</v>
      </c>
      <c r="D26" s="17">
        <f t="shared" si="1"/>
        <v>4.5849625007211561</v>
      </c>
      <c r="P26" s="4"/>
      <c r="Q26" s="4"/>
      <c r="R26" s="4"/>
      <c r="S26" s="4"/>
    </row>
    <row r="27" spans="2:21" ht="15.75" x14ac:dyDescent="0.25">
      <c r="B27" s="16">
        <v>10</v>
      </c>
      <c r="C27" s="26">
        <f t="shared" si="0"/>
        <v>1.6609640474436813</v>
      </c>
      <c r="D27" s="17">
        <f t="shared" si="1"/>
        <v>4.6609640474436809</v>
      </c>
      <c r="M27" s="2" t="s">
        <v>35</v>
      </c>
      <c r="N27" s="2"/>
      <c r="O27" s="2"/>
      <c r="P27" s="4"/>
    </row>
    <row r="28" spans="2:21" ht="15.75" x14ac:dyDescent="0.25">
      <c r="B28" s="16">
        <v>11</v>
      </c>
      <c r="C28" s="26">
        <f t="shared" si="0"/>
        <v>1.7297158093186489</v>
      </c>
      <c r="D28" s="17">
        <f t="shared" si="1"/>
        <v>4.7297158093186491</v>
      </c>
      <c r="M28" s="2" t="s">
        <v>15</v>
      </c>
      <c r="N28" s="1" t="s">
        <v>73</v>
      </c>
      <c r="O28" s="2"/>
      <c r="P28" s="4"/>
    </row>
    <row r="29" spans="2:21" ht="15.75" x14ac:dyDescent="0.25">
      <c r="B29" s="16">
        <v>12</v>
      </c>
      <c r="C29" s="26">
        <f t="shared" si="0"/>
        <v>1.7924812503605783</v>
      </c>
      <c r="D29" s="17">
        <f t="shared" si="1"/>
        <v>4.792481250360578</v>
      </c>
      <c r="M29" s="4"/>
      <c r="N29" s="4"/>
      <c r="O29" s="4"/>
      <c r="P29" s="4"/>
    </row>
    <row r="30" spans="2:21" ht="15.75" x14ac:dyDescent="0.25">
      <c r="B30" s="16">
        <v>13</v>
      </c>
      <c r="C30" s="26">
        <f t="shared" si="0"/>
        <v>1.8502198590705461</v>
      </c>
      <c r="D30" s="17">
        <f t="shared" si="1"/>
        <v>4.8502198590705463</v>
      </c>
      <c r="M30" s="2" t="s">
        <v>68</v>
      </c>
      <c r="N30" s="2" t="s">
        <v>96</v>
      </c>
      <c r="O30" s="2"/>
      <c r="P30" s="4"/>
    </row>
    <row r="31" spans="2:21" x14ac:dyDescent="0.25">
      <c r="B31" s="16">
        <v>14</v>
      </c>
      <c r="C31" s="26">
        <f t="shared" si="0"/>
        <v>1.9036774610288019</v>
      </c>
      <c r="D31" s="17">
        <f t="shared" si="1"/>
        <v>4.9036774610288019</v>
      </c>
    </row>
    <row r="32" spans="2:21" x14ac:dyDescent="0.25">
      <c r="B32" s="16">
        <v>15</v>
      </c>
      <c r="C32" s="26">
        <f t="shared" si="0"/>
        <v>1.9534452978042594</v>
      </c>
      <c r="D32" s="17">
        <f t="shared" si="1"/>
        <v>4.9534452978042598</v>
      </c>
    </row>
    <row r="33" spans="2:4" x14ac:dyDescent="0.25">
      <c r="B33" s="18">
        <v>16</v>
      </c>
      <c r="C33" s="27">
        <f t="shared" si="0"/>
        <v>2</v>
      </c>
      <c r="D33" s="19">
        <f t="shared" si="1"/>
        <v>5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Lineárna f.</vt:lpstr>
      <vt:lpstr>Exponenciálna f.</vt:lpstr>
      <vt:lpstr>Logaritmická, a=10</vt:lpstr>
      <vt:lpstr>Logaritmická, a=4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D.Országhová</dc:creator>
  <cp:lastModifiedBy>user</cp:lastModifiedBy>
  <cp:lastPrinted>2015-10-07T14:25:51Z</cp:lastPrinted>
  <dcterms:created xsi:type="dcterms:W3CDTF">2015-09-29T15:31:38Z</dcterms:created>
  <dcterms:modified xsi:type="dcterms:W3CDTF">2015-10-07T14:25:55Z</dcterms:modified>
</cp:coreProperties>
</file>