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jof_000\OneDrive – SPU v Nitre\Dokumenty\2016-2017\Statistics New\"/>
    </mc:Choice>
  </mc:AlternateContent>
  <bookViews>
    <workbookView xWindow="0" yWindow="0" windowWidth="21600" windowHeight="9060"/>
  </bookViews>
  <sheets>
    <sheet name="Tasks" sheetId="1" r:id="rId1"/>
    <sheet name="questionary" sheetId="2" r:id="rId2"/>
    <sheet name="regression" sheetId="3" r:id="rId3"/>
  </sheets>
  <calcPr calcId="171027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2" l="1"/>
  <c r="S30" i="2"/>
  <c r="R30" i="2"/>
  <c r="U25" i="2"/>
  <c r="T25" i="2"/>
  <c r="T30" i="2" s="1"/>
  <c r="S25" i="2"/>
  <c r="R25" i="2"/>
  <c r="U24" i="2"/>
  <c r="T24" i="2"/>
  <c r="T29" i="2" s="1"/>
  <c r="S24" i="2"/>
  <c r="S29" i="2" s="1"/>
  <c r="R24" i="2"/>
  <c r="R29" i="2" s="1"/>
  <c r="S33" i="2" l="1"/>
  <c r="R26" i="2"/>
  <c r="S26" i="2"/>
  <c r="T26" i="2"/>
  <c r="U26" i="2" l="1"/>
</calcChain>
</file>

<file path=xl/sharedStrings.xml><?xml version="1.0" encoding="utf-8"?>
<sst xmlns="http://schemas.openxmlformats.org/spreadsheetml/2006/main" count="1000" uniqueCount="90">
  <si>
    <t>region Nitra</t>
  </si>
  <si>
    <t>Region Zilina</t>
  </si>
  <si>
    <t>2. Use appropriate method to find out if there is significant difference in average expenses between these two regions</t>
  </si>
  <si>
    <t>3.</t>
  </si>
  <si>
    <t>The union representing the Bottle Blowers of America (BBA) is considering a proposal to merge with the Teamsters Union.</t>
  </si>
  <si>
    <t>According to BBA union bylaws, at least three fourths of the union membership must approve any merger.</t>
  </si>
  <si>
    <t>A random sample of 2000 current BBA members reveals 1600 plan to vote for the merger proposal.</t>
  </si>
  <si>
    <t>What is the estimate of the population proportion? Develop a 95 percent confidence interval for the population proportion.</t>
  </si>
  <si>
    <t xml:space="preserve">Basing your decision on this sample information, can you conclude that the necessary proportion of BBA members favor the merger? Why? </t>
  </si>
  <si>
    <t>4.</t>
  </si>
  <si>
    <t>The study in the previous example also estimates the proportion of cities that have private refuse collectors. The student wants the estimate to be within</t>
  </si>
  <si>
    <t xml:space="preserve">0,1 of the population proportion, the desired level of confidence is 90 percent, and no estimate is available for the population proportion. </t>
  </si>
  <si>
    <t>number of people</t>
  </si>
  <si>
    <t>number of smokers</t>
  </si>
  <si>
    <t>number of people under 35</t>
  </si>
  <si>
    <t>people over 35</t>
  </si>
  <si>
    <t>number of smokers under 35</t>
  </si>
  <si>
    <t>number of smokers over 35</t>
  </si>
  <si>
    <t>5.</t>
  </si>
  <si>
    <t>Find out if the proportion of smokers in group under 35 is equal to proportion of smokers in group over 35 years.</t>
  </si>
  <si>
    <t>gender</t>
  </si>
  <si>
    <t>age</t>
  </si>
  <si>
    <t>height</t>
  </si>
  <si>
    <t>weight</t>
  </si>
  <si>
    <t>job</t>
  </si>
  <si>
    <t>saver/spender</t>
  </si>
  <si>
    <t>jeans expense</t>
  </si>
  <si>
    <t>jackpot use</t>
  </si>
  <si>
    <t>social media</t>
  </si>
  <si>
    <t>employer check</t>
  </si>
  <si>
    <t>sleep with mobile</t>
  </si>
  <si>
    <t>checking mobile</t>
  </si>
  <si>
    <t>privacy restrictions</t>
  </si>
  <si>
    <t>siblings</t>
  </si>
  <si>
    <t>Male</t>
  </si>
  <si>
    <t>Yes</t>
  </si>
  <si>
    <t>Spender</t>
  </si>
  <si>
    <t>Savings and investments</t>
  </si>
  <si>
    <t>Texting / messaging</t>
  </si>
  <si>
    <t>Always</t>
  </si>
  <si>
    <t>Never</t>
  </si>
  <si>
    <t>Sometimes</t>
  </si>
  <si>
    <t>Neither saver nor spender</t>
  </si>
  <si>
    <t>Reading the news</t>
  </si>
  <si>
    <t>Unsure</t>
  </si>
  <si>
    <t>Female</t>
  </si>
  <si>
    <t>Frequently</t>
  </si>
  <si>
    <t>H0</t>
  </si>
  <si>
    <t>There is no relationship between job and spender/saver</t>
  </si>
  <si>
    <t>e=t</t>
  </si>
  <si>
    <t>Saver</t>
  </si>
  <si>
    <t>Start a business</t>
  </si>
  <si>
    <t>No</t>
  </si>
  <si>
    <t>H1</t>
  </si>
  <si>
    <t xml:space="preserve">there is relationship between job and spender/saver </t>
  </si>
  <si>
    <t>e si not equal t</t>
  </si>
  <si>
    <t>Buy, build or invest in property</t>
  </si>
  <si>
    <t>Count of saver/spender</t>
  </si>
  <si>
    <t>Rarely</t>
  </si>
  <si>
    <t>Grand Total</t>
  </si>
  <si>
    <t>empirical frequencies</t>
  </si>
  <si>
    <t>Give to or spend on family, friends and loved ones</t>
  </si>
  <si>
    <t>Blogging / reading blogs</t>
  </si>
  <si>
    <t>theoretical frequencies</t>
  </si>
  <si>
    <t>Go on holiday / travel</t>
  </si>
  <si>
    <t>;</t>
  </si>
  <si>
    <t>test statistics</t>
  </si>
  <si>
    <t>critical value</t>
  </si>
  <si>
    <t>H0 rejected, there is significant relationship</t>
  </si>
  <si>
    <t>6.</t>
  </si>
  <si>
    <t>Use the data on the sheet questionary to find out if the spending (saver/spender) depends on gender</t>
  </si>
  <si>
    <t>Q</t>
  </si>
  <si>
    <t>PB</t>
  </si>
  <si>
    <t>PL</t>
  </si>
  <si>
    <t>PR</t>
  </si>
  <si>
    <t>I</t>
  </si>
  <si>
    <t>t</t>
  </si>
  <si>
    <t xml:space="preserve">  1. Q = litres of beer</t>
  </si>
  <si>
    <t xml:space="preserve">  2. PB = beer price ($)</t>
  </si>
  <si>
    <t xml:space="preserve">  3. PL = price of other alcoholic beverage ($)</t>
  </si>
  <si>
    <t xml:space="preserve">  4. PR = price of other goods (an index)</t>
  </si>
  <si>
    <t xml:space="preserve">  5. I = income($)</t>
  </si>
  <si>
    <t>dependent variable</t>
  </si>
  <si>
    <t>7.</t>
  </si>
  <si>
    <t>Use the data on the sheet regression to find out which variables influence the beer consumption</t>
  </si>
  <si>
    <t>Which variables are significant?</t>
  </si>
  <si>
    <t>What is the relation between beer consumption and explanatory variables,</t>
  </si>
  <si>
    <t>Write down equation you used to describe this relationship</t>
  </si>
  <si>
    <t>Evaluate significance of this equation</t>
  </si>
  <si>
    <t>1. Characterize expenses in region Nitra using all possible desriptive characteristics. Explain the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</si>
</sst>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2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1" xfId="1" applyNumberFormat="1" applyBorder="1"/>
    <xf numFmtId="0" fontId="1" fillId="0" borderId="4" xfId="1" applyNumberFormat="1" applyBorder="1"/>
    <xf numFmtId="0" fontId="1" fillId="0" borderId="5" xfId="1" applyNumberFormat="1" applyBorder="1"/>
    <xf numFmtId="0" fontId="1" fillId="0" borderId="6" xfId="1" applyBorder="1"/>
    <xf numFmtId="0" fontId="1" fillId="0" borderId="6" xfId="1" applyNumberFormat="1" applyBorder="1"/>
    <xf numFmtId="0" fontId="1" fillId="0" borderId="0" xfId="1" applyNumberFormat="1"/>
    <xf numFmtId="0" fontId="1" fillId="0" borderId="7" xfId="1" applyNumberFormat="1" applyBorder="1"/>
    <xf numFmtId="0" fontId="1" fillId="0" borderId="8" xfId="1" applyBorder="1"/>
    <xf numFmtId="0" fontId="1" fillId="0" borderId="8" xfId="1" applyNumberFormat="1" applyBorder="1"/>
    <xf numFmtId="0" fontId="1" fillId="0" borderId="9" xfId="1" applyNumberFormat="1" applyBorder="1"/>
    <xf numFmtId="0" fontId="1" fillId="0" borderId="10" xfId="1" applyNumberFormat="1" applyBorder="1"/>
    <xf numFmtId="0" fontId="2" fillId="0" borderId="0" xfId="2"/>
    <xf numFmtId="0" fontId="2" fillId="0" borderId="0" xfId="2" applyFont="1"/>
    <xf numFmtId="0" fontId="2" fillId="2" borderId="0" xfId="2" applyFill="1"/>
    <xf numFmtId="0" fontId="2" fillId="3" borderId="0" xfId="2" applyFill="1"/>
    <xf numFmtId="0" fontId="2" fillId="0" borderId="0" xfId="2" applyBorder="1"/>
    <xf numFmtId="0" fontId="3" fillId="0" borderId="0" xfId="3" applyBorder="1"/>
    <xf numFmtId="0" fontId="4" fillId="0" borderId="0" xfId="3" applyFont="1" applyFill="1" applyBorder="1" applyAlignment="1">
      <alignment horizontal="centerContinuous"/>
    </xf>
    <xf numFmtId="0" fontId="3" fillId="0" borderId="0" xfId="3" applyFill="1" applyBorder="1" applyAlignment="1"/>
    <xf numFmtId="0" fontId="4" fillId="0" borderId="0" xfId="3" applyFont="1" applyFill="1" applyBorder="1" applyAlignment="1">
      <alignment horizontal="center"/>
    </xf>
    <xf numFmtId="0" fontId="3" fillId="0" borderId="0" xfId="3"/>
    <xf numFmtId="0" fontId="0" fillId="0" borderId="0" xfId="0" applyAlignment="1">
      <alignment horizontal="left"/>
    </xf>
  </cellXfs>
  <cellStyles count="4">
    <cellStyle name="Normal" xfId="0" builtinId="0"/>
    <cellStyle name="Normal 2" xfId="1"/>
    <cellStyle name="Normal 3 2" xfId="3"/>
    <cellStyle name="normálne_beer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JOF_~1\AppData\Local\Temp\godnessoffitsolution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zef Palkovič" refreshedDate="42704.576325578702" createdVersion="1" refreshedVersion="4" recordCount="100">
  <cacheSource type="worksheet">
    <worksheetSource ref="A1:N101" sheet="questionary" r:id="rId2"/>
  </cacheSource>
  <cacheFields count="14">
    <cacheField name="gender" numFmtId="0">
      <sharedItems/>
    </cacheField>
    <cacheField name="age" numFmtId="0">
      <sharedItems containsSemiMixedTypes="0" containsString="0" containsNumber="1" containsInteger="1" minValue="19" maxValue="24"/>
    </cacheField>
    <cacheField name="height" numFmtId="0">
      <sharedItems containsSemiMixedTypes="0" containsString="0" containsNumber="1" containsInteger="1" minValue="158" maxValue="194"/>
    </cacheField>
    <cacheField name="weight" numFmtId="0">
      <sharedItems containsSemiMixedTypes="0" containsString="0" containsNumber="1" containsInteger="1" minValue="50" maxValue="100"/>
    </cacheField>
    <cacheField name="job" numFmtId="0">
      <sharedItems count="2">
        <s v="Yes"/>
        <s v="No"/>
      </sharedItems>
    </cacheField>
    <cacheField name="saver/spender" numFmtId="0">
      <sharedItems count="3">
        <s v="Spender"/>
        <s v="Neither saver nor spender"/>
        <s v="Saver"/>
      </sharedItems>
    </cacheField>
    <cacheField name="jeans expense" numFmtId="0">
      <sharedItems containsSemiMixedTypes="0" containsString="0" containsNumber="1" containsInteger="1" minValue="20" maxValue="150"/>
    </cacheField>
    <cacheField name="jackpot use" numFmtId="0">
      <sharedItems/>
    </cacheField>
    <cacheField name="social media" numFmtId="0">
      <sharedItems/>
    </cacheField>
    <cacheField name="employer check" numFmtId="0">
      <sharedItems/>
    </cacheField>
    <cacheField name="sleep with mobile" numFmtId="0">
      <sharedItems/>
    </cacheField>
    <cacheField name="checking mobile" numFmtId="0">
      <sharedItems/>
    </cacheField>
    <cacheField name="privacy restrictions" numFmtId="0">
      <sharedItems/>
    </cacheField>
    <cacheField name="siblings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s v="Male"/>
    <n v="20"/>
    <n v="180"/>
    <n v="70"/>
    <x v="0"/>
    <x v="0"/>
    <n v="40"/>
    <s v="Savings and investments"/>
    <s v="Texting / messaging"/>
    <s v="Yes"/>
    <s v="Always"/>
    <s v="Never"/>
    <s v="Sometimes"/>
    <n v="1"/>
  </r>
  <r>
    <s v="Male"/>
    <n v="22"/>
    <n v="177"/>
    <n v="70"/>
    <x v="0"/>
    <x v="1"/>
    <n v="50"/>
    <s v="Savings and investments"/>
    <s v="Reading the news"/>
    <s v="Unsure"/>
    <s v="Always"/>
    <s v="Never"/>
    <s v="Always"/>
    <n v="2"/>
  </r>
  <r>
    <s v="Female"/>
    <n v="21"/>
    <n v="176"/>
    <n v="63"/>
    <x v="0"/>
    <x v="1"/>
    <n v="30"/>
    <s v="Savings and investments"/>
    <s v="Texting / messaging"/>
    <s v="Yes"/>
    <s v="Always"/>
    <s v="Sometimes"/>
    <s v="Frequently"/>
    <n v="1"/>
  </r>
  <r>
    <s v="Female"/>
    <n v="20"/>
    <n v="167"/>
    <n v="53"/>
    <x v="0"/>
    <x v="2"/>
    <n v="25"/>
    <s v="Start a business"/>
    <s v="Texting / messaging"/>
    <s v="No"/>
    <s v="Always"/>
    <s v="Never"/>
    <s v="Always"/>
    <n v="2"/>
  </r>
  <r>
    <s v="Female"/>
    <n v="20"/>
    <n v="162"/>
    <n v="50"/>
    <x v="0"/>
    <x v="1"/>
    <n v="25"/>
    <s v="Buy, build or invest in property"/>
    <s v="Texting / messaging"/>
    <s v="No"/>
    <s v="Always"/>
    <s v="Always"/>
    <s v="Never"/>
    <n v="2"/>
  </r>
  <r>
    <s v="Female"/>
    <n v="20"/>
    <n v="158"/>
    <n v="52"/>
    <x v="0"/>
    <x v="0"/>
    <n v="30"/>
    <s v="Start a business"/>
    <s v="Texting / messaging"/>
    <s v="No"/>
    <s v="Always"/>
    <s v="Always"/>
    <s v="Sometimes"/>
    <n v="1"/>
  </r>
  <r>
    <s v="Male"/>
    <n v="22"/>
    <n v="194"/>
    <n v="100"/>
    <x v="1"/>
    <x v="2"/>
    <n v="40"/>
    <s v="Savings and investments"/>
    <s v="Texting / messaging"/>
    <s v="No"/>
    <s v="Always"/>
    <s v="Sometimes"/>
    <s v="Always"/>
    <n v="2"/>
  </r>
  <r>
    <s v="Male"/>
    <n v="20"/>
    <n v="180"/>
    <n v="94"/>
    <x v="1"/>
    <x v="0"/>
    <n v="40"/>
    <s v="Start a business"/>
    <s v="Texting / messaging"/>
    <s v="No"/>
    <s v="Never"/>
    <s v="Sometimes"/>
    <s v="Rarely"/>
    <n v="2"/>
  </r>
  <r>
    <s v="Female"/>
    <n v="20"/>
    <n v="165"/>
    <n v="53"/>
    <x v="0"/>
    <x v="2"/>
    <n v="30"/>
    <s v="Buy, build or invest in property"/>
    <s v="Texting / messaging"/>
    <s v="Yes"/>
    <s v="Always"/>
    <s v="Always"/>
    <s v="Sometimes"/>
    <n v="1"/>
  </r>
  <r>
    <s v="Male"/>
    <n v="21"/>
    <n v="175"/>
    <n v="67"/>
    <x v="0"/>
    <x v="0"/>
    <n v="50"/>
    <s v="Buy, build or invest in property"/>
    <s v="Reading the news"/>
    <s v="No"/>
    <s v="Always"/>
    <s v="Sometimes"/>
    <s v="Rarely"/>
    <n v="1"/>
  </r>
  <r>
    <s v="Male"/>
    <n v="22"/>
    <n v="175"/>
    <n v="82"/>
    <x v="1"/>
    <x v="2"/>
    <n v="100"/>
    <s v="Buy, build or invest in property"/>
    <s v="Texting / messaging"/>
    <s v="Yes"/>
    <s v="Always"/>
    <s v="Always"/>
    <s v="Always"/>
    <n v="2"/>
  </r>
  <r>
    <s v="Female"/>
    <n v="20"/>
    <n v="160"/>
    <n v="50"/>
    <x v="1"/>
    <x v="0"/>
    <n v="30"/>
    <s v="Buy, build or invest in property"/>
    <s v="Texting / messaging"/>
    <s v="No"/>
    <s v="Always"/>
    <s v="Always"/>
    <s v="Always"/>
    <n v="1"/>
  </r>
  <r>
    <s v="Female"/>
    <n v="20"/>
    <n v="166"/>
    <n v="65"/>
    <x v="0"/>
    <x v="0"/>
    <n v="30"/>
    <s v="Buy, build or invest in property"/>
    <s v="Texting / messaging"/>
    <s v="Unsure"/>
    <s v="Always"/>
    <s v="Always"/>
    <s v="Sometimes"/>
    <n v="2"/>
  </r>
  <r>
    <s v="Female"/>
    <n v="20"/>
    <n v="159"/>
    <n v="58"/>
    <x v="0"/>
    <x v="1"/>
    <n v="25"/>
    <s v="Buy, build or invest in property"/>
    <s v="Reading the news"/>
    <s v="No"/>
    <s v="Always"/>
    <s v="Sometimes"/>
    <s v="Rarely"/>
    <n v="2"/>
  </r>
  <r>
    <s v="Female"/>
    <n v="20"/>
    <n v="158"/>
    <n v="52"/>
    <x v="1"/>
    <x v="2"/>
    <n v="30"/>
    <s v="Give to or spend on family, friends and loved ones"/>
    <s v="Texting / messaging"/>
    <s v="Yes"/>
    <s v="Always"/>
    <s v="Always"/>
    <s v="Frequently"/>
    <n v="3"/>
  </r>
  <r>
    <s v="Female"/>
    <n v="20"/>
    <n v="170"/>
    <n v="52"/>
    <x v="1"/>
    <x v="2"/>
    <n v="30"/>
    <s v="Start a business"/>
    <s v="Texting / messaging"/>
    <s v="Unsure"/>
    <s v="Always"/>
    <s v="Always"/>
    <s v="Always"/>
    <n v="0"/>
  </r>
  <r>
    <s v="Male"/>
    <n v="21"/>
    <n v="174"/>
    <n v="75"/>
    <x v="0"/>
    <x v="0"/>
    <n v="50"/>
    <s v="Buy, build or invest in property"/>
    <s v="Texting / messaging"/>
    <s v="Unsure"/>
    <s v="Always"/>
    <s v="Always"/>
    <s v="Sometimes"/>
    <n v="2"/>
  </r>
  <r>
    <s v="Female"/>
    <n v="20"/>
    <n v="168"/>
    <n v="58"/>
    <x v="1"/>
    <x v="1"/>
    <n v="40"/>
    <s v="Buy, build or invest in property"/>
    <s v="Blogging / reading blogs"/>
    <s v="Unsure"/>
    <s v="Sometimes"/>
    <s v="Always"/>
    <s v="Sometimes"/>
    <n v="2"/>
  </r>
  <r>
    <s v="Female"/>
    <n v="20"/>
    <n v="173"/>
    <n v="63"/>
    <x v="1"/>
    <x v="2"/>
    <n v="50"/>
    <s v="Buy, build or invest in property"/>
    <s v="Texting / messaging"/>
    <s v="No"/>
    <s v="Always"/>
    <s v="Sometimes"/>
    <s v="Sometimes"/>
    <n v="0"/>
  </r>
  <r>
    <s v="Female"/>
    <n v="20"/>
    <n v="163"/>
    <n v="70"/>
    <x v="1"/>
    <x v="0"/>
    <n v="25"/>
    <s v="Buy, build or invest in property"/>
    <s v="Texting / messaging"/>
    <s v="Yes"/>
    <s v="Always"/>
    <s v="Always"/>
    <s v="Always"/>
    <n v="1"/>
  </r>
  <r>
    <s v="Female"/>
    <n v="20"/>
    <n v="165"/>
    <n v="58"/>
    <x v="0"/>
    <x v="0"/>
    <n v="50"/>
    <s v="Give to or spend on family, friends and loved ones"/>
    <s v="Texting / messaging"/>
    <s v="No"/>
    <s v="Always"/>
    <s v="Always"/>
    <s v="Frequently"/>
    <n v="3"/>
  </r>
  <r>
    <s v="Male"/>
    <n v="21"/>
    <n v="180"/>
    <n v="80"/>
    <x v="0"/>
    <x v="0"/>
    <n v="40"/>
    <s v="Go on holiday / travel"/>
    <s v="Reading the news"/>
    <s v="Yes"/>
    <s v="Always"/>
    <s v="Always"/>
    <s v="Always"/>
    <n v="1"/>
  </r>
  <r>
    <s v="Female"/>
    <n v="19"/>
    <n v="178"/>
    <n v="58"/>
    <x v="0"/>
    <x v="0"/>
    <n v="150"/>
    <s v="Go on holiday / travel"/>
    <s v="Texting / messaging"/>
    <s v="No"/>
    <s v="Always"/>
    <s v="Always"/>
    <s v="Never"/>
    <n v="2"/>
  </r>
  <r>
    <s v="Male"/>
    <n v="24"/>
    <n v="172"/>
    <n v="85"/>
    <x v="0"/>
    <x v="1"/>
    <n v="20"/>
    <s v="Savings and investments"/>
    <s v="Texting / messaging"/>
    <s v="Unsure"/>
    <s v="Sometimes"/>
    <s v="Never"/>
    <s v="Never"/>
    <n v="0"/>
  </r>
  <r>
    <s v="Female"/>
    <n v="20"/>
    <n v="173"/>
    <n v="57"/>
    <x v="0"/>
    <x v="2"/>
    <n v="70"/>
    <s v="Start a business"/>
    <s v="Texting / messaging"/>
    <s v="Unsure"/>
    <s v="Always"/>
    <s v="Sometimes"/>
    <s v="Frequently"/>
    <n v="1"/>
  </r>
  <r>
    <s v="Male"/>
    <n v="20"/>
    <n v="180"/>
    <n v="70"/>
    <x v="0"/>
    <x v="0"/>
    <n v="40"/>
    <s v="Savings and investments"/>
    <s v="Texting / messaging"/>
    <s v="Yes"/>
    <s v="Always"/>
    <s v="Never"/>
    <s v="Sometimes"/>
    <n v="1"/>
  </r>
  <r>
    <s v="Male"/>
    <n v="22"/>
    <n v="177"/>
    <n v="70"/>
    <x v="0"/>
    <x v="1"/>
    <n v="50"/>
    <s v="Savings and investments"/>
    <s v="Reading the news"/>
    <s v="Unsure"/>
    <s v="Always"/>
    <s v="Never"/>
    <s v="Always"/>
    <n v="2"/>
  </r>
  <r>
    <s v="Female"/>
    <n v="21"/>
    <n v="176"/>
    <n v="63"/>
    <x v="0"/>
    <x v="1"/>
    <n v="30"/>
    <s v="Savings and investments"/>
    <s v="Texting / messaging"/>
    <s v="Yes"/>
    <s v="Always"/>
    <s v="Sometimes"/>
    <s v="Frequently"/>
    <n v="1"/>
  </r>
  <r>
    <s v="Female"/>
    <n v="20"/>
    <n v="167"/>
    <n v="53"/>
    <x v="0"/>
    <x v="2"/>
    <n v="25"/>
    <s v="Start a business"/>
    <s v="Texting / messaging"/>
    <s v="No"/>
    <s v="Always"/>
    <s v="Never"/>
    <s v="Always"/>
    <n v="2"/>
  </r>
  <r>
    <s v="Female"/>
    <n v="20"/>
    <n v="162"/>
    <n v="50"/>
    <x v="0"/>
    <x v="1"/>
    <n v="25"/>
    <s v="Buy, build or invest in property"/>
    <s v="Texting / messaging"/>
    <s v="No"/>
    <s v="Always"/>
    <s v="Always"/>
    <s v="Never"/>
    <n v="2"/>
  </r>
  <r>
    <s v="Female"/>
    <n v="20"/>
    <n v="158"/>
    <n v="52"/>
    <x v="0"/>
    <x v="0"/>
    <n v="30"/>
    <s v="Start a business"/>
    <s v="Texting / messaging"/>
    <s v="No"/>
    <s v="Always"/>
    <s v="Always"/>
    <s v="Sometimes"/>
    <n v="1"/>
  </r>
  <r>
    <s v="Male"/>
    <n v="22"/>
    <n v="194"/>
    <n v="100"/>
    <x v="1"/>
    <x v="2"/>
    <n v="40"/>
    <s v="Savings and investments"/>
    <s v="Texting / messaging"/>
    <s v="No"/>
    <s v="Always"/>
    <s v="Sometimes"/>
    <s v="Always"/>
    <n v="2"/>
  </r>
  <r>
    <s v="Male"/>
    <n v="20"/>
    <n v="180"/>
    <n v="94"/>
    <x v="1"/>
    <x v="0"/>
    <n v="40"/>
    <s v="Start a business"/>
    <s v="Texting / messaging"/>
    <s v="No"/>
    <s v="Never"/>
    <s v="Sometimes"/>
    <s v="Rarely"/>
    <n v="2"/>
  </r>
  <r>
    <s v="Female"/>
    <n v="20"/>
    <n v="165"/>
    <n v="53"/>
    <x v="0"/>
    <x v="2"/>
    <n v="30"/>
    <s v="Buy, build or invest in property"/>
    <s v="Texting / messaging"/>
    <s v="Yes"/>
    <s v="Always"/>
    <s v="Always"/>
    <s v="Sometimes"/>
    <n v="1"/>
  </r>
  <r>
    <s v="Male"/>
    <n v="21"/>
    <n v="175"/>
    <n v="67"/>
    <x v="0"/>
    <x v="0"/>
    <n v="50"/>
    <s v="Buy, build or invest in property"/>
    <s v="Reading the news"/>
    <s v="No"/>
    <s v="Always"/>
    <s v="Sometimes"/>
    <s v="Rarely"/>
    <n v="1"/>
  </r>
  <r>
    <s v="Male"/>
    <n v="22"/>
    <n v="175"/>
    <n v="82"/>
    <x v="1"/>
    <x v="2"/>
    <n v="100"/>
    <s v="Buy, build or invest in property"/>
    <s v="Texting / messaging"/>
    <s v="Yes"/>
    <s v="Always"/>
    <s v="Always"/>
    <s v="Always"/>
    <n v="2"/>
  </r>
  <r>
    <s v="Female"/>
    <n v="20"/>
    <n v="160"/>
    <n v="50"/>
    <x v="1"/>
    <x v="0"/>
    <n v="30"/>
    <s v="Buy, build or invest in property"/>
    <s v="Texting / messaging"/>
    <s v="No"/>
    <s v="Always"/>
    <s v="Always"/>
    <s v="Always"/>
    <n v="1"/>
  </r>
  <r>
    <s v="Female"/>
    <n v="20"/>
    <n v="166"/>
    <n v="65"/>
    <x v="0"/>
    <x v="0"/>
    <n v="30"/>
    <s v="Buy, build or invest in property"/>
    <s v="Texting / messaging"/>
    <s v="Unsure"/>
    <s v="Always"/>
    <s v="Always"/>
    <s v="Sometimes"/>
    <n v="2"/>
  </r>
  <r>
    <s v="Female"/>
    <n v="20"/>
    <n v="159"/>
    <n v="58"/>
    <x v="0"/>
    <x v="1"/>
    <n v="25"/>
    <s v="Buy, build or invest in property"/>
    <s v="Reading the news"/>
    <s v="No"/>
    <s v="Always"/>
    <s v="Sometimes"/>
    <s v="Rarely"/>
    <n v="2"/>
  </r>
  <r>
    <s v="Female"/>
    <n v="20"/>
    <n v="158"/>
    <n v="52"/>
    <x v="1"/>
    <x v="2"/>
    <n v="30"/>
    <s v="Give to or spend on family, friends and loved ones"/>
    <s v="Texting / messaging"/>
    <s v="Yes"/>
    <s v="Always"/>
    <s v="Always"/>
    <s v="Frequently"/>
    <n v="3"/>
  </r>
  <r>
    <s v="Female"/>
    <n v="20"/>
    <n v="170"/>
    <n v="52"/>
    <x v="1"/>
    <x v="2"/>
    <n v="30"/>
    <s v="Start a business"/>
    <s v="Texting / messaging"/>
    <s v="Unsure"/>
    <s v="Always"/>
    <s v="Always"/>
    <s v="Always"/>
    <n v="0"/>
  </r>
  <r>
    <s v="Male"/>
    <n v="21"/>
    <n v="174"/>
    <n v="75"/>
    <x v="0"/>
    <x v="0"/>
    <n v="50"/>
    <s v="Buy, build or invest in property"/>
    <s v="Texting / messaging"/>
    <s v="Unsure"/>
    <s v="Always"/>
    <s v="Always"/>
    <s v="Sometimes"/>
    <n v="2"/>
  </r>
  <r>
    <s v="Female"/>
    <n v="20"/>
    <n v="168"/>
    <n v="58"/>
    <x v="1"/>
    <x v="1"/>
    <n v="40"/>
    <s v="Buy, build or invest in property"/>
    <s v="Blogging / reading blogs"/>
    <s v="Unsure"/>
    <s v="Sometimes"/>
    <s v="Always"/>
    <s v="Sometimes"/>
    <n v="2"/>
  </r>
  <r>
    <s v="Female"/>
    <n v="20"/>
    <n v="173"/>
    <n v="63"/>
    <x v="1"/>
    <x v="2"/>
    <n v="50"/>
    <s v="Buy, build or invest in property"/>
    <s v="Texting / messaging"/>
    <s v="No"/>
    <s v="Always"/>
    <s v="Sometimes"/>
    <s v="Sometimes"/>
    <n v="0"/>
  </r>
  <r>
    <s v="Female"/>
    <n v="20"/>
    <n v="163"/>
    <n v="70"/>
    <x v="1"/>
    <x v="0"/>
    <n v="25"/>
    <s v="Buy, build or invest in property"/>
    <s v="Texting / messaging"/>
    <s v="Yes"/>
    <s v="Always"/>
    <s v="Always"/>
    <s v="Always"/>
    <n v="1"/>
  </r>
  <r>
    <s v="Female"/>
    <n v="20"/>
    <n v="165"/>
    <n v="58"/>
    <x v="0"/>
    <x v="0"/>
    <n v="50"/>
    <s v="Give to or spend on family, friends and loved ones"/>
    <s v="Texting / messaging"/>
    <s v="No"/>
    <s v="Always"/>
    <s v="Always"/>
    <s v="Frequently"/>
    <n v="3"/>
  </r>
  <r>
    <s v="Male"/>
    <n v="21"/>
    <n v="180"/>
    <n v="80"/>
    <x v="0"/>
    <x v="0"/>
    <n v="40"/>
    <s v="Go on holiday / travel"/>
    <s v="Reading the news"/>
    <s v="Yes"/>
    <s v="Always"/>
    <s v="Always"/>
    <s v="Always"/>
    <n v="1"/>
  </r>
  <r>
    <s v="Female"/>
    <n v="19"/>
    <n v="178"/>
    <n v="58"/>
    <x v="0"/>
    <x v="0"/>
    <n v="150"/>
    <s v="Go on holiday / travel"/>
    <s v="Texting / messaging"/>
    <s v="No"/>
    <s v="Always"/>
    <s v="Always"/>
    <s v="Never"/>
    <n v="2"/>
  </r>
  <r>
    <s v="Male"/>
    <n v="24"/>
    <n v="172"/>
    <n v="85"/>
    <x v="0"/>
    <x v="1"/>
    <n v="20"/>
    <s v="Savings and investments"/>
    <s v="Texting / messaging"/>
    <s v="Unsure"/>
    <s v="Sometimes"/>
    <s v="Never"/>
    <s v="Never"/>
    <n v="0"/>
  </r>
  <r>
    <s v="Female"/>
    <n v="20"/>
    <n v="173"/>
    <n v="57"/>
    <x v="0"/>
    <x v="2"/>
    <n v="70"/>
    <s v="Start a business"/>
    <s v="Texting / messaging"/>
    <s v="Unsure"/>
    <s v="Always"/>
    <s v="Sometimes"/>
    <s v="Frequently"/>
    <n v="1"/>
  </r>
  <r>
    <s v="Male"/>
    <n v="20"/>
    <n v="180"/>
    <n v="70"/>
    <x v="0"/>
    <x v="0"/>
    <n v="40"/>
    <s v="Savings and investments"/>
    <s v="Texting / messaging"/>
    <s v="Yes"/>
    <s v="Always"/>
    <s v="Never"/>
    <s v="Sometimes"/>
    <n v="1"/>
  </r>
  <r>
    <s v="Male"/>
    <n v="22"/>
    <n v="177"/>
    <n v="70"/>
    <x v="0"/>
    <x v="1"/>
    <n v="50"/>
    <s v="Savings and investments"/>
    <s v="Reading the news"/>
    <s v="Unsure"/>
    <s v="Always"/>
    <s v="Never"/>
    <s v="Always"/>
    <n v="2"/>
  </r>
  <r>
    <s v="Female"/>
    <n v="21"/>
    <n v="176"/>
    <n v="63"/>
    <x v="0"/>
    <x v="1"/>
    <n v="30"/>
    <s v="Savings and investments"/>
    <s v="Texting / messaging"/>
    <s v="Yes"/>
    <s v="Always"/>
    <s v="Sometimes"/>
    <s v="Frequently"/>
    <n v="1"/>
  </r>
  <r>
    <s v="Female"/>
    <n v="20"/>
    <n v="167"/>
    <n v="53"/>
    <x v="0"/>
    <x v="2"/>
    <n v="25"/>
    <s v="Start a business"/>
    <s v="Texting / messaging"/>
    <s v="No"/>
    <s v="Always"/>
    <s v="Never"/>
    <s v="Always"/>
    <n v="2"/>
  </r>
  <r>
    <s v="Female"/>
    <n v="20"/>
    <n v="162"/>
    <n v="50"/>
    <x v="0"/>
    <x v="1"/>
    <n v="25"/>
    <s v="Buy, build or invest in property"/>
    <s v="Texting / messaging"/>
    <s v="No"/>
    <s v="Always"/>
    <s v="Always"/>
    <s v="Never"/>
    <n v="2"/>
  </r>
  <r>
    <s v="Female"/>
    <n v="20"/>
    <n v="158"/>
    <n v="52"/>
    <x v="0"/>
    <x v="0"/>
    <n v="30"/>
    <s v="Start a business"/>
    <s v="Texting / messaging"/>
    <s v="No"/>
    <s v="Always"/>
    <s v="Always"/>
    <s v="Sometimes"/>
    <n v="1"/>
  </r>
  <r>
    <s v="Male"/>
    <n v="22"/>
    <n v="194"/>
    <n v="100"/>
    <x v="1"/>
    <x v="2"/>
    <n v="40"/>
    <s v="Savings and investments"/>
    <s v="Texting / messaging"/>
    <s v="No"/>
    <s v="Always"/>
    <s v="Sometimes"/>
    <s v="Always"/>
    <n v="2"/>
  </r>
  <r>
    <s v="Male"/>
    <n v="20"/>
    <n v="180"/>
    <n v="94"/>
    <x v="1"/>
    <x v="0"/>
    <n v="40"/>
    <s v="Start a business"/>
    <s v="Texting / messaging"/>
    <s v="No"/>
    <s v="Never"/>
    <s v="Sometimes"/>
    <s v="Rarely"/>
    <n v="2"/>
  </r>
  <r>
    <s v="Female"/>
    <n v="20"/>
    <n v="165"/>
    <n v="53"/>
    <x v="0"/>
    <x v="2"/>
    <n v="30"/>
    <s v="Buy, build or invest in property"/>
    <s v="Texting / messaging"/>
    <s v="Yes"/>
    <s v="Always"/>
    <s v="Always"/>
    <s v="Sometimes"/>
    <n v="1"/>
  </r>
  <r>
    <s v="Male"/>
    <n v="21"/>
    <n v="175"/>
    <n v="67"/>
    <x v="0"/>
    <x v="0"/>
    <n v="50"/>
    <s v="Buy, build or invest in property"/>
    <s v="Reading the news"/>
    <s v="No"/>
    <s v="Always"/>
    <s v="Sometimes"/>
    <s v="Rarely"/>
    <n v="1"/>
  </r>
  <r>
    <s v="Male"/>
    <n v="22"/>
    <n v="175"/>
    <n v="82"/>
    <x v="1"/>
    <x v="2"/>
    <n v="100"/>
    <s v="Buy, build or invest in property"/>
    <s v="Texting / messaging"/>
    <s v="Yes"/>
    <s v="Always"/>
    <s v="Always"/>
    <s v="Always"/>
    <n v="2"/>
  </r>
  <r>
    <s v="Female"/>
    <n v="20"/>
    <n v="160"/>
    <n v="50"/>
    <x v="1"/>
    <x v="0"/>
    <n v="30"/>
    <s v="Buy, build or invest in property"/>
    <s v="Texting / messaging"/>
    <s v="No"/>
    <s v="Always"/>
    <s v="Always"/>
    <s v="Always"/>
    <n v="1"/>
  </r>
  <r>
    <s v="Female"/>
    <n v="20"/>
    <n v="166"/>
    <n v="65"/>
    <x v="0"/>
    <x v="0"/>
    <n v="30"/>
    <s v="Buy, build or invest in property"/>
    <s v="Texting / messaging"/>
    <s v="Unsure"/>
    <s v="Always"/>
    <s v="Always"/>
    <s v="Sometimes"/>
    <n v="2"/>
  </r>
  <r>
    <s v="Female"/>
    <n v="20"/>
    <n v="159"/>
    <n v="58"/>
    <x v="0"/>
    <x v="1"/>
    <n v="25"/>
    <s v="Buy, build or invest in property"/>
    <s v="Reading the news"/>
    <s v="No"/>
    <s v="Always"/>
    <s v="Sometimes"/>
    <s v="Rarely"/>
    <n v="2"/>
  </r>
  <r>
    <s v="Female"/>
    <n v="20"/>
    <n v="158"/>
    <n v="52"/>
    <x v="1"/>
    <x v="2"/>
    <n v="30"/>
    <s v="Give to or spend on family, friends and loved ones"/>
    <s v="Texting / messaging"/>
    <s v="Yes"/>
    <s v="Always"/>
    <s v="Always"/>
    <s v="Frequently"/>
    <n v="3"/>
  </r>
  <r>
    <s v="Female"/>
    <n v="20"/>
    <n v="170"/>
    <n v="52"/>
    <x v="1"/>
    <x v="2"/>
    <n v="30"/>
    <s v="Start a business"/>
    <s v="Texting / messaging"/>
    <s v="Unsure"/>
    <s v="Always"/>
    <s v="Always"/>
    <s v="Always"/>
    <n v="0"/>
  </r>
  <r>
    <s v="Male"/>
    <n v="21"/>
    <n v="174"/>
    <n v="75"/>
    <x v="0"/>
    <x v="0"/>
    <n v="50"/>
    <s v="Buy, build or invest in property"/>
    <s v="Texting / messaging"/>
    <s v="Unsure"/>
    <s v="Always"/>
    <s v="Always"/>
    <s v="Sometimes"/>
    <n v="2"/>
  </r>
  <r>
    <s v="Female"/>
    <n v="20"/>
    <n v="168"/>
    <n v="58"/>
    <x v="1"/>
    <x v="1"/>
    <n v="40"/>
    <s v="Buy, build or invest in property"/>
    <s v="Blogging / reading blogs"/>
    <s v="Unsure"/>
    <s v="Sometimes"/>
    <s v="Always"/>
    <s v="Sometimes"/>
    <n v="2"/>
  </r>
  <r>
    <s v="Female"/>
    <n v="20"/>
    <n v="173"/>
    <n v="63"/>
    <x v="1"/>
    <x v="2"/>
    <n v="50"/>
    <s v="Buy, build or invest in property"/>
    <s v="Texting / messaging"/>
    <s v="No"/>
    <s v="Always"/>
    <s v="Sometimes"/>
    <s v="Sometimes"/>
    <n v="0"/>
  </r>
  <r>
    <s v="Female"/>
    <n v="20"/>
    <n v="163"/>
    <n v="70"/>
    <x v="1"/>
    <x v="0"/>
    <n v="25"/>
    <s v="Buy, build or invest in property"/>
    <s v="Texting / messaging"/>
    <s v="Yes"/>
    <s v="Always"/>
    <s v="Always"/>
    <s v="Always"/>
    <n v="1"/>
  </r>
  <r>
    <s v="Female"/>
    <n v="20"/>
    <n v="165"/>
    <n v="58"/>
    <x v="0"/>
    <x v="0"/>
    <n v="50"/>
    <s v="Give to or spend on family, friends and loved ones"/>
    <s v="Texting / messaging"/>
    <s v="No"/>
    <s v="Always"/>
    <s v="Always"/>
    <s v="Frequently"/>
    <n v="3"/>
  </r>
  <r>
    <s v="Male"/>
    <n v="21"/>
    <n v="180"/>
    <n v="80"/>
    <x v="0"/>
    <x v="0"/>
    <n v="40"/>
    <s v="Go on holiday / travel"/>
    <s v="Reading the news"/>
    <s v="Yes"/>
    <s v="Always"/>
    <s v="Always"/>
    <s v="Always"/>
    <n v="1"/>
  </r>
  <r>
    <s v="Female"/>
    <n v="19"/>
    <n v="178"/>
    <n v="58"/>
    <x v="0"/>
    <x v="0"/>
    <n v="150"/>
    <s v="Go on holiday / travel"/>
    <s v="Texting / messaging"/>
    <s v="No"/>
    <s v="Always"/>
    <s v="Always"/>
    <s v="Never"/>
    <n v="2"/>
  </r>
  <r>
    <s v="Male"/>
    <n v="24"/>
    <n v="172"/>
    <n v="85"/>
    <x v="0"/>
    <x v="1"/>
    <n v="20"/>
    <s v="Savings and investments"/>
    <s v="Texting / messaging"/>
    <s v="Unsure"/>
    <s v="Sometimes"/>
    <s v="Never"/>
    <s v="Never"/>
    <n v="0"/>
  </r>
  <r>
    <s v="Female"/>
    <n v="20"/>
    <n v="173"/>
    <n v="57"/>
    <x v="0"/>
    <x v="2"/>
    <n v="70"/>
    <s v="Start a business"/>
    <s v="Texting / messaging"/>
    <s v="Unsure"/>
    <s v="Always"/>
    <s v="Sometimes"/>
    <s v="Frequently"/>
    <n v="1"/>
  </r>
  <r>
    <s v="Male"/>
    <n v="20"/>
    <n v="180"/>
    <n v="70"/>
    <x v="0"/>
    <x v="0"/>
    <n v="40"/>
    <s v="Savings and investments"/>
    <s v="Texting / messaging"/>
    <s v="Yes"/>
    <s v="Always"/>
    <s v="Never"/>
    <s v="Sometimes"/>
    <n v="1"/>
  </r>
  <r>
    <s v="Male"/>
    <n v="22"/>
    <n v="177"/>
    <n v="70"/>
    <x v="0"/>
    <x v="1"/>
    <n v="50"/>
    <s v="Savings and investments"/>
    <s v="Reading the news"/>
    <s v="Unsure"/>
    <s v="Always"/>
    <s v="Never"/>
    <s v="Always"/>
    <n v="2"/>
  </r>
  <r>
    <s v="Female"/>
    <n v="21"/>
    <n v="176"/>
    <n v="63"/>
    <x v="0"/>
    <x v="1"/>
    <n v="30"/>
    <s v="Savings and investments"/>
    <s v="Texting / messaging"/>
    <s v="Yes"/>
    <s v="Always"/>
    <s v="Sometimes"/>
    <s v="Frequently"/>
    <n v="1"/>
  </r>
  <r>
    <s v="Female"/>
    <n v="20"/>
    <n v="167"/>
    <n v="53"/>
    <x v="0"/>
    <x v="2"/>
    <n v="25"/>
    <s v="Start a business"/>
    <s v="Texting / messaging"/>
    <s v="No"/>
    <s v="Always"/>
    <s v="Never"/>
    <s v="Always"/>
    <n v="2"/>
  </r>
  <r>
    <s v="Female"/>
    <n v="20"/>
    <n v="162"/>
    <n v="50"/>
    <x v="0"/>
    <x v="1"/>
    <n v="25"/>
    <s v="Buy, build or invest in property"/>
    <s v="Texting / messaging"/>
    <s v="No"/>
    <s v="Always"/>
    <s v="Always"/>
    <s v="Never"/>
    <n v="2"/>
  </r>
  <r>
    <s v="Female"/>
    <n v="20"/>
    <n v="158"/>
    <n v="52"/>
    <x v="0"/>
    <x v="0"/>
    <n v="30"/>
    <s v="Start a business"/>
    <s v="Texting / messaging"/>
    <s v="No"/>
    <s v="Always"/>
    <s v="Always"/>
    <s v="Sometimes"/>
    <n v="1"/>
  </r>
  <r>
    <s v="Male"/>
    <n v="22"/>
    <n v="194"/>
    <n v="100"/>
    <x v="1"/>
    <x v="2"/>
    <n v="40"/>
    <s v="Savings and investments"/>
    <s v="Texting / messaging"/>
    <s v="No"/>
    <s v="Always"/>
    <s v="Sometimes"/>
    <s v="Always"/>
    <n v="2"/>
  </r>
  <r>
    <s v="Male"/>
    <n v="20"/>
    <n v="180"/>
    <n v="94"/>
    <x v="1"/>
    <x v="0"/>
    <n v="40"/>
    <s v="Start a business"/>
    <s v="Texting / messaging"/>
    <s v="No"/>
    <s v="Never"/>
    <s v="Sometimes"/>
    <s v="Rarely"/>
    <n v="2"/>
  </r>
  <r>
    <s v="Female"/>
    <n v="20"/>
    <n v="165"/>
    <n v="53"/>
    <x v="0"/>
    <x v="2"/>
    <n v="30"/>
    <s v="Buy, build or invest in property"/>
    <s v="Texting / messaging"/>
    <s v="Yes"/>
    <s v="Always"/>
    <s v="Always"/>
    <s v="Sometimes"/>
    <n v="1"/>
  </r>
  <r>
    <s v="Male"/>
    <n v="21"/>
    <n v="175"/>
    <n v="67"/>
    <x v="0"/>
    <x v="0"/>
    <n v="50"/>
    <s v="Buy, build or invest in property"/>
    <s v="Reading the news"/>
    <s v="No"/>
    <s v="Always"/>
    <s v="Sometimes"/>
    <s v="Rarely"/>
    <n v="1"/>
  </r>
  <r>
    <s v="Male"/>
    <n v="22"/>
    <n v="175"/>
    <n v="82"/>
    <x v="1"/>
    <x v="2"/>
    <n v="100"/>
    <s v="Buy, build or invest in property"/>
    <s v="Texting / messaging"/>
    <s v="Yes"/>
    <s v="Always"/>
    <s v="Always"/>
    <s v="Always"/>
    <n v="2"/>
  </r>
  <r>
    <s v="Female"/>
    <n v="20"/>
    <n v="160"/>
    <n v="50"/>
    <x v="1"/>
    <x v="0"/>
    <n v="30"/>
    <s v="Buy, build or invest in property"/>
    <s v="Texting / messaging"/>
    <s v="No"/>
    <s v="Always"/>
    <s v="Always"/>
    <s v="Always"/>
    <n v="1"/>
  </r>
  <r>
    <s v="Female"/>
    <n v="20"/>
    <n v="166"/>
    <n v="65"/>
    <x v="0"/>
    <x v="0"/>
    <n v="30"/>
    <s v="Buy, build or invest in property"/>
    <s v="Texting / messaging"/>
    <s v="Unsure"/>
    <s v="Always"/>
    <s v="Always"/>
    <s v="Sometimes"/>
    <n v="2"/>
  </r>
  <r>
    <s v="Female"/>
    <n v="20"/>
    <n v="159"/>
    <n v="58"/>
    <x v="0"/>
    <x v="1"/>
    <n v="25"/>
    <s v="Buy, build or invest in property"/>
    <s v="Reading the news"/>
    <s v="No"/>
    <s v="Always"/>
    <s v="Sometimes"/>
    <s v="Rarely"/>
    <n v="2"/>
  </r>
  <r>
    <s v="Female"/>
    <n v="20"/>
    <n v="158"/>
    <n v="52"/>
    <x v="1"/>
    <x v="2"/>
    <n v="30"/>
    <s v="Give to or spend on family, friends and loved ones"/>
    <s v="Texting / messaging"/>
    <s v="Yes"/>
    <s v="Always"/>
    <s v="Always"/>
    <s v="Frequently"/>
    <n v="3"/>
  </r>
  <r>
    <s v="Female"/>
    <n v="20"/>
    <n v="170"/>
    <n v="52"/>
    <x v="1"/>
    <x v="2"/>
    <n v="30"/>
    <s v="Start a business"/>
    <s v="Texting / messaging"/>
    <s v="Unsure"/>
    <s v="Always"/>
    <s v="Always"/>
    <s v="Always"/>
    <n v="0"/>
  </r>
  <r>
    <s v="Male"/>
    <n v="21"/>
    <n v="174"/>
    <n v="75"/>
    <x v="0"/>
    <x v="0"/>
    <n v="50"/>
    <s v="Buy, build or invest in property"/>
    <s v="Texting / messaging"/>
    <s v="Unsure"/>
    <s v="Always"/>
    <s v="Always"/>
    <s v="Sometimes"/>
    <n v="2"/>
  </r>
  <r>
    <s v="Female"/>
    <n v="20"/>
    <n v="168"/>
    <n v="58"/>
    <x v="1"/>
    <x v="1"/>
    <n v="40"/>
    <s v="Buy, build or invest in property"/>
    <s v="Blogging / reading blogs"/>
    <s v="Unsure"/>
    <s v="Sometimes"/>
    <s v="Always"/>
    <s v="Sometimes"/>
    <n v="2"/>
  </r>
  <r>
    <s v="Female"/>
    <n v="20"/>
    <n v="173"/>
    <n v="63"/>
    <x v="1"/>
    <x v="2"/>
    <n v="50"/>
    <s v="Buy, build or invest in property"/>
    <s v="Texting / messaging"/>
    <s v="No"/>
    <s v="Always"/>
    <s v="Sometimes"/>
    <s v="Sometimes"/>
    <n v="0"/>
  </r>
  <r>
    <s v="Female"/>
    <n v="20"/>
    <n v="163"/>
    <n v="70"/>
    <x v="1"/>
    <x v="0"/>
    <n v="25"/>
    <s v="Buy, build or invest in property"/>
    <s v="Texting / messaging"/>
    <s v="Yes"/>
    <s v="Always"/>
    <s v="Always"/>
    <s v="Always"/>
    <n v="1"/>
  </r>
  <r>
    <s v="Female"/>
    <n v="20"/>
    <n v="165"/>
    <n v="58"/>
    <x v="0"/>
    <x v="0"/>
    <n v="50"/>
    <s v="Give to or spend on family, friends and loved ones"/>
    <s v="Texting / messaging"/>
    <s v="No"/>
    <s v="Always"/>
    <s v="Always"/>
    <s v="Frequently"/>
    <n v="3"/>
  </r>
  <r>
    <s v="Male"/>
    <n v="21"/>
    <n v="180"/>
    <n v="80"/>
    <x v="0"/>
    <x v="0"/>
    <n v="40"/>
    <s v="Go on holiday / travel"/>
    <s v="Reading the news"/>
    <s v="Yes"/>
    <s v="Always"/>
    <s v="Always"/>
    <s v="Always"/>
    <n v="1"/>
  </r>
  <r>
    <s v="Female"/>
    <n v="19"/>
    <n v="178"/>
    <n v="58"/>
    <x v="0"/>
    <x v="0"/>
    <n v="150"/>
    <s v="Go on holiday / travel"/>
    <s v="Texting / messaging"/>
    <s v="No"/>
    <s v="Always"/>
    <s v="Always"/>
    <s v="Never"/>
    <n v="2"/>
  </r>
  <r>
    <s v="Male"/>
    <n v="24"/>
    <n v="172"/>
    <n v="85"/>
    <x v="0"/>
    <x v="1"/>
    <n v="20"/>
    <s v="Savings and investments"/>
    <s v="Texting / messaging"/>
    <s v="Unsure"/>
    <s v="Sometimes"/>
    <s v="Never"/>
    <s v="Never"/>
    <n v="0"/>
  </r>
  <r>
    <s v="Female"/>
    <n v="20"/>
    <n v="173"/>
    <n v="57"/>
    <x v="0"/>
    <x v="2"/>
    <n v="70"/>
    <s v="Start a business"/>
    <s v="Texting / messaging"/>
    <s v="Unsure"/>
    <s v="Always"/>
    <s v="Sometimes"/>
    <s v="Frequently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Q8:U12" firstHeaderRow="1" firstDataRow="2" firstDataCol="1"/>
  <pivotFields count="14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axis="axisCol" dataField="1" compact="0" outline="0" subtotalTop="0" showAll="0" includeNewItemsInFilter="1">
      <items count="4">
        <item x="1"/>
        <item x="2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saver/spender" fld="5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9"/>
  <sheetViews>
    <sheetView tabSelected="1" workbookViewId="0">
      <selection activeCell="I13" sqref="I13"/>
    </sheetView>
  </sheetViews>
  <sheetFormatPr defaultRowHeight="15" x14ac:dyDescent="0.25"/>
  <cols>
    <col min="1" max="1" width="10" bestFit="1" customWidth="1"/>
    <col min="2" max="2" width="7.7109375" bestFit="1" customWidth="1"/>
    <col min="3" max="3" width="15.28515625" bestFit="1" customWidth="1"/>
    <col min="4" max="4" width="9.85546875" bestFit="1" customWidth="1"/>
    <col min="5" max="5" width="20.7109375" customWidth="1"/>
  </cols>
  <sheetData>
    <row r="1" spans="1:5" x14ac:dyDescent="0.25">
      <c r="A1" s="1" t="s">
        <v>0</v>
      </c>
      <c r="B1" s="1" t="s">
        <v>1</v>
      </c>
      <c r="C1" s="2"/>
      <c r="D1" s="3" t="s">
        <v>89</v>
      </c>
      <c r="E1" s="2"/>
    </row>
    <row r="2" spans="1:5" x14ac:dyDescent="0.25">
      <c r="A2" s="1">
        <v>244.37</v>
      </c>
      <c r="B2" s="1">
        <v>278.2</v>
      </c>
      <c r="C2" s="2"/>
      <c r="D2" s="3" t="s">
        <v>2</v>
      </c>
      <c r="E2" s="2"/>
    </row>
    <row r="3" spans="1:5" x14ac:dyDescent="0.25">
      <c r="A3" s="1">
        <v>189.87</v>
      </c>
      <c r="B3" s="1">
        <v>330.58</v>
      </c>
      <c r="C3" s="2"/>
      <c r="D3" s="2"/>
      <c r="E3" s="2"/>
    </row>
    <row r="4" spans="1:5" x14ac:dyDescent="0.25">
      <c r="A4" s="1">
        <v>197.22000000000003</v>
      </c>
      <c r="B4" s="1">
        <v>188.33</v>
      </c>
      <c r="C4" s="2"/>
      <c r="D4" s="3" t="s">
        <v>3</v>
      </c>
    </row>
    <row r="5" spans="1:5" x14ac:dyDescent="0.25">
      <c r="A5" s="1">
        <v>139.68</v>
      </c>
      <c r="B5" s="1">
        <v>262.94</v>
      </c>
      <c r="C5" s="2"/>
      <c r="D5" t="s">
        <v>4</v>
      </c>
    </row>
    <row r="6" spans="1:5" x14ac:dyDescent="0.25">
      <c r="A6" s="1">
        <v>121.37</v>
      </c>
      <c r="B6" s="1">
        <v>93.07</v>
      </c>
      <c r="C6" s="2"/>
      <c r="D6" t="s">
        <v>5</v>
      </c>
    </row>
    <row r="7" spans="1:5" x14ac:dyDescent="0.25">
      <c r="A7" s="1">
        <v>97.59</v>
      </c>
      <c r="B7" s="1">
        <v>161.74</v>
      </c>
      <c r="C7" s="2"/>
      <c r="D7" t="s">
        <v>6</v>
      </c>
    </row>
    <row r="8" spans="1:5" x14ac:dyDescent="0.25">
      <c r="A8" s="1">
        <v>150.63</v>
      </c>
      <c r="B8" s="1">
        <v>163.04</v>
      </c>
      <c r="C8" s="2"/>
      <c r="D8" t="s">
        <v>7</v>
      </c>
    </row>
    <row r="9" spans="1:5" x14ac:dyDescent="0.25">
      <c r="A9" s="1">
        <v>299.33000000000004</v>
      </c>
      <c r="B9" s="1">
        <v>77.760000000000005</v>
      </c>
      <c r="C9" s="2"/>
      <c r="D9" t="s">
        <v>8</v>
      </c>
    </row>
    <row r="10" spans="1:5" x14ac:dyDescent="0.25">
      <c r="A10" s="1">
        <v>103.79</v>
      </c>
      <c r="B10" s="1">
        <v>141.10000000000002</v>
      </c>
      <c r="C10" s="2"/>
      <c r="D10" s="2"/>
      <c r="E10" s="2"/>
    </row>
    <row r="11" spans="1:5" x14ac:dyDescent="0.25">
      <c r="A11" s="1">
        <v>98.990000000000009</v>
      </c>
      <c r="B11" s="1">
        <v>133.88</v>
      </c>
      <c r="C11" s="2"/>
      <c r="D11" s="3" t="s">
        <v>9</v>
      </c>
      <c r="E11" s="2"/>
    </row>
    <row r="12" spans="1:5" x14ac:dyDescent="0.25">
      <c r="A12" s="1">
        <v>210.41000000000003</v>
      </c>
      <c r="B12" s="1">
        <v>182.1</v>
      </c>
      <c r="C12" s="2"/>
      <c r="D12" t="s">
        <v>10</v>
      </c>
    </row>
    <row r="13" spans="1:5" x14ac:dyDescent="0.25">
      <c r="A13" s="1">
        <v>190.78</v>
      </c>
      <c r="B13" s="1">
        <v>345.50000000000006</v>
      </c>
      <c r="C13" s="2"/>
      <c r="D13" t="s">
        <v>11</v>
      </c>
    </row>
    <row r="14" spans="1:5" x14ac:dyDescent="0.25">
      <c r="A14" s="1">
        <v>195.09</v>
      </c>
      <c r="B14" s="1">
        <v>88.570000000000007</v>
      </c>
      <c r="C14" s="2"/>
    </row>
    <row r="15" spans="1:5" x14ac:dyDescent="0.25">
      <c r="A15" s="1">
        <v>83.18</v>
      </c>
      <c r="B15" s="1">
        <v>166.95</v>
      </c>
      <c r="C15" s="2"/>
      <c r="D15" s="2"/>
      <c r="E15" s="2"/>
    </row>
    <row r="16" spans="1:5" x14ac:dyDescent="0.25">
      <c r="A16" s="1">
        <v>199.57</v>
      </c>
      <c r="B16" s="1">
        <v>271.29000000000002</v>
      </c>
      <c r="C16" s="2"/>
      <c r="D16" s="2"/>
      <c r="E16" s="2"/>
    </row>
    <row r="17" spans="1:8" x14ac:dyDescent="0.25">
      <c r="A17" s="1">
        <v>240.16</v>
      </c>
      <c r="B17" s="1">
        <v>148.49</v>
      </c>
      <c r="C17" s="2"/>
      <c r="D17" s="2"/>
      <c r="E17" s="2"/>
    </row>
    <row r="18" spans="1:8" x14ac:dyDescent="0.25">
      <c r="A18" s="1">
        <v>179.45999999999998</v>
      </c>
      <c r="B18" s="1">
        <v>180.22</v>
      </c>
      <c r="C18" s="2"/>
      <c r="D18" s="3" t="s">
        <v>18</v>
      </c>
      <c r="E18" s="2"/>
      <c r="H18" t="s">
        <v>19</v>
      </c>
    </row>
    <row r="19" spans="1:8" x14ac:dyDescent="0.25">
      <c r="A19" s="1">
        <v>362.1</v>
      </c>
      <c r="B19" s="1">
        <v>110.87</v>
      </c>
      <c r="C19" s="2"/>
      <c r="D19" s="31" t="s">
        <v>12</v>
      </c>
      <c r="F19">
        <v>1196</v>
      </c>
    </row>
    <row r="20" spans="1:8" x14ac:dyDescent="0.25">
      <c r="A20" s="1">
        <v>123.51</v>
      </c>
      <c r="B20" s="1">
        <v>166.72</v>
      </c>
      <c r="C20" s="2"/>
      <c r="D20" s="31" t="s">
        <v>13</v>
      </c>
      <c r="F20">
        <v>455</v>
      </c>
    </row>
    <row r="21" spans="1:8" x14ac:dyDescent="0.25">
      <c r="A21" s="1">
        <v>135.34</v>
      </c>
      <c r="B21" s="1">
        <v>335.32</v>
      </c>
      <c r="C21" s="2"/>
      <c r="D21" s="31" t="s">
        <v>14</v>
      </c>
      <c r="F21">
        <v>493</v>
      </c>
    </row>
    <row r="22" spans="1:8" x14ac:dyDescent="0.25">
      <c r="A22" s="1">
        <v>132.20000000000002</v>
      </c>
      <c r="B22" s="1">
        <v>346.81</v>
      </c>
      <c r="C22" s="2"/>
      <c r="D22" s="31" t="s">
        <v>15</v>
      </c>
      <c r="F22">
        <v>670</v>
      </c>
    </row>
    <row r="23" spans="1:8" x14ac:dyDescent="0.25">
      <c r="A23" s="1">
        <v>161.44</v>
      </c>
      <c r="B23" s="1">
        <v>82.98</v>
      </c>
      <c r="C23" s="2"/>
      <c r="D23" s="31" t="s">
        <v>16</v>
      </c>
      <c r="F23">
        <v>213</v>
      </c>
    </row>
    <row r="24" spans="1:8" x14ac:dyDescent="0.25">
      <c r="A24" s="1">
        <v>146.83000000000001</v>
      </c>
      <c r="B24" s="1">
        <v>239.52</v>
      </c>
      <c r="C24" s="2"/>
      <c r="D24" s="31" t="s">
        <v>17</v>
      </c>
      <c r="F24">
        <v>242</v>
      </c>
    </row>
    <row r="25" spans="1:8" x14ac:dyDescent="0.25">
      <c r="A25" s="1">
        <v>110.86</v>
      </c>
      <c r="B25" s="1">
        <v>89.960000000000008</v>
      </c>
      <c r="C25" s="2"/>
      <c r="D25" s="3"/>
      <c r="E25" s="2"/>
    </row>
    <row r="26" spans="1:8" x14ac:dyDescent="0.25">
      <c r="A26" s="1">
        <v>207.47</v>
      </c>
      <c r="B26" s="1">
        <v>148.98000000000002</v>
      </c>
      <c r="C26" s="2"/>
      <c r="D26" s="3"/>
      <c r="E26" s="2"/>
    </row>
    <row r="27" spans="1:8" x14ac:dyDescent="0.25">
      <c r="A27" s="1">
        <v>46.03</v>
      </c>
      <c r="B27" s="1">
        <v>121.71</v>
      </c>
      <c r="C27" s="2"/>
      <c r="D27" s="3"/>
      <c r="E27" s="2"/>
    </row>
    <row r="28" spans="1:8" x14ac:dyDescent="0.25">
      <c r="A28" s="1">
        <v>208.51</v>
      </c>
      <c r="B28" s="1">
        <v>337.80999999999995</v>
      </c>
      <c r="C28" s="2"/>
      <c r="D28" s="3" t="s">
        <v>69</v>
      </c>
      <c r="E28" s="3" t="s">
        <v>70</v>
      </c>
    </row>
    <row r="29" spans="1:8" x14ac:dyDescent="0.25">
      <c r="A29" s="1">
        <v>200.04</v>
      </c>
      <c r="B29" s="1">
        <v>238.05</v>
      </c>
      <c r="C29" s="2"/>
      <c r="D29" s="3"/>
      <c r="E29" s="2"/>
    </row>
    <row r="30" spans="1:8" x14ac:dyDescent="0.25">
      <c r="A30" s="1">
        <v>192.32</v>
      </c>
      <c r="B30" s="1">
        <v>384.18000000000006</v>
      </c>
      <c r="C30" s="2"/>
      <c r="D30" s="3"/>
      <c r="E30" s="2"/>
    </row>
    <row r="31" spans="1:8" x14ac:dyDescent="0.25">
      <c r="A31" s="1">
        <v>76.52000000000001</v>
      </c>
      <c r="B31" s="1">
        <v>149.34</v>
      </c>
      <c r="C31" s="2"/>
      <c r="D31" s="3" t="s">
        <v>83</v>
      </c>
      <c r="E31" s="2"/>
    </row>
    <row r="32" spans="1:8" x14ac:dyDescent="0.25">
      <c r="A32" s="1">
        <v>132.76</v>
      </c>
      <c r="B32" s="1">
        <v>293.54000000000002</v>
      </c>
      <c r="C32" s="2"/>
      <c r="D32" s="3" t="s">
        <v>84</v>
      </c>
      <c r="E32" s="2"/>
    </row>
    <row r="33" spans="1:5" x14ac:dyDescent="0.25">
      <c r="A33" s="1">
        <v>78.400000000000006</v>
      </c>
      <c r="B33" s="1">
        <v>120.72999999999999</v>
      </c>
      <c r="C33" s="2"/>
      <c r="D33" s="3" t="s">
        <v>85</v>
      </c>
      <c r="E33" s="2"/>
    </row>
    <row r="34" spans="1:5" x14ac:dyDescent="0.25">
      <c r="A34" s="1">
        <v>27.11</v>
      </c>
      <c r="B34" s="1">
        <v>275</v>
      </c>
      <c r="C34" s="2"/>
      <c r="D34" s="3" t="s">
        <v>86</v>
      </c>
      <c r="E34" s="2"/>
    </row>
    <row r="35" spans="1:5" x14ac:dyDescent="0.25">
      <c r="A35" s="1">
        <v>208.05</v>
      </c>
      <c r="B35" s="1">
        <v>126.94</v>
      </c>
      <c r="C35" s="2"/>
      <c r="D35" s="3" t="s">
        <v>87</v>
      </c>
      <c r="E35" s="2"/>
    </row>
    <row r="36" spans="1:5" x14ac:dyDescent="0.25">
      <c r="A36" s="1">
        <v>139.63999999999999</v>
      </c>
      <c r="B36" s="1">
        <v>184.32</v>
      </c>
      <c r="C36" s="2"/>
      <c r="D36" s="3" t="s">
        <v>88</v>
      </c>
      <c r="E36" s="2"/>
    </row>
    <row r="37" spans="1:5" x14ac:dyDescent="0.25">
      <c r="A37" s="1">
        <v>195.22</v>
      </c>
      <c r="B37" s="1">
        <v>405.67</v>
      </c>
      <c r="C37" s="2"/>
      <c r="D37" s="3"/>
      <c r="E37" s="2"/>
    </row>
    <row r="38" spans="1:5" x14ac:dyDescent="0.25">
      <c r="A38" s="1">
        <v>169.41</v>
      </c>
      <c r="B38" s="1">
        <v>346.74</v>
      </c>
      <c r="C38" s="2"/>
      <c r="D38" s="2"/>
      <c r="E38" s="2"/>
    </row>
    <row r="39" spans="1:5" x14ac:dyDescent="0.25">
      <c r="A39" s="1">
        <v>51.860000000000007</v>
      </c>
      <c r="B39" s="1">
        <v>103.09</v>
      </c>
      <c r="C39" s="2"/>
      <c r="D39" s="2"/>
      <c r="E39" s="2"/>
    </row>
    <row r="40" spans="1:5" x14ac:dyDescent="0.25">
      <c r="A40" s="1">
        <v>190.70999999999998</v>
      </c>
      <c r="B40" s="1">
        <v>198.96000000000004</v>
      </c>
      <c r="C40" s="2"/>
      <c r="D40" s="2"/>
      <c r="E40" s="2"/>
    </row>
    <row r="41" spans="1:5" x14ac:dyDescent="0.25">
      <c r="A41" s="1">
        <v>137.15</v>
      </c>
      <c r="B41" s="1">
        <v>200.94</v>
      </c>
      <c r="C41" s="2"/>
      <c r="D41" s="2"/>
      <c r="E41" s="2"/>
    </row>
    <row r="42" spans="1:5" x14ac:dyDescent="0.25">
      <c r="A42" s="1">
        <v>305.21000000000004</v>
      </c>
      <c r="B42" s="1">
        <v>225.84</v>
      </c>
      <c r="C42" s="2"/>
      <c r="D42" s="2"/>
      <c r="E42" s="2"/>
    </row>
    <row r="43" spans="1:5" x14ac:dyDescent="0.25">
      <c r="A43" s="1">
        <v>115.37</v>
      </c>
      <c r="B43" s="1">
        <v>189.05</v>
      </c>
      <c r="C43" s="2"/>
      <c r="D43" s="2"/>
      <c r="E43" s="2"/>
    </row>
    <row r="44" spans="1:5" x14ac:dyDescent="0.25">
      <c r="A44" s="1">
        <v>82.93</v>
      </c>
      <c r="B44" s="1">
        <v>210.85</v>
      </c>
      <c r="C44" s="2"/>
      <c r="D44" s="2"/>
      <c r="E44" s="2"/>
    </row>
    <row r="45" spans="1:5" x14ac:dyDescent="0.25">
      <c r="A45" s="1">
        <v>120.27999999999999</v>
      </c>
      <c r="B45" s="1">
        <v>184.3</v>
      </c>
      <c r="C45" s="2"/>
      <c r="D45" s="2"/>
      <c r="E45" s="2"/>
    </row>
    <row r="46" spans="1:5" x14ac:dyDescent="0.25">
      <c r="A46" s="1">
        <v>49.61</v>
      </c>
      <c r="B46" s="1">
        <v>170.58</v>
      </c>
      <c r="C46" s="2"/>
      <c r="D46" s="2"/>
      <c r="E46" s="2"/>
    </row>
    <row r="47" spans="1:5" x14ac:dyDescent="0.25">
      <c r="A47" s="1">
        <v>144.97</v>
      </c>
      <c r="B47" s="1">
        <v>227.28</v>
      </c>
      <c r="C47" s="2"/>
      <c r="D47" s="2"/>
      <c r="E47" s="2"/>
    </row>
    <row r="48" spans="1:5" x14ac:dyDescent="0.25">
      <c r="A48" s="1">
        <v>52.73</v>
      </c>
      <c r="B48" s="1">
        <v>145.09</v>
      </c>
      <c r="C48" s="2"/>
      <c r="D48" s="2"/>
      <c r="E48" s="2"/>
    </row>
    <row r="49" spans="1:5" x14ac:dyDescent="0.25">
      <c r="A49" s="1">
        <v>284.88</v>
      </c>
      <c r="B49" s="1">
        <v>304.90999999999997</v>
      </c>
      <c r="C49" s="2"/>
      <c r="D49" s="2"/>
      <c r="E49" s="2"/>
    </row>
    <row r="50" spans="1:5" x14ac:dyDescent="0.25">
      <c r="A50" s="1">
        <v>109.60000000000001</v>
      </c>
      <c r="B50" s="1">
        <v>168.54000000000002</v>
      </c>
      <c r="C50" s="2"/>
      <c r="D50" s="2"/>
      <c r="E50" s="2"/>
    </row>
    <row r="51" spans="1:5" x14ac:dyDescent="0.25">
      <c r="A51" s="1">
        <v>203.19</v>
      </c>
      <c r="B51" s="1">
        <v>356.63</v>
      </c>
      <c r="C51" s="2"/>
      <c r="D51" s="2"/>
      <c r="E51" s="2"/>
    </row>
    <row r="52" spans="1:5" x14ac:dyDescent="0.25">
      <c r="A52" s="1">
        <v>131.39000000000001</v>
      </c>
      <c r="B52" s="1">
        <v>327.58</v>
      </c>
      <c r="C52" s="2"/>
      <c r="D52" s="2"/>
      <c r="E52" s="2"/>
    </row>
    <row r="53" spans="1:5" x14ac:dyDescent="0.25">
      <c r="A53" s="1">
        <v>140.26</v>
      </c>
      <c r="B53" s="1">
        <v>362.03999999999996</v>
      </c>
      <c r="C53" s="2"/>
      <c r="D53" s="2"/>
      <c r="E53" s="2"/>
    </row>
    <row r="54" spans="1:5" x14ac:dyDescent="0.25">
      <c r="A54" s="1">
        <v>87.850000000000009</v>
      </c>
      <c r="B54" s="1">
        <v>79.7</v>
      </c>
      <c r="C54" s="2"/>
      <c r="D54" s="2"/>
      <c r="E54" s="2"/>
    </row>
    <row r="55" spans="1:5" x14ac:dyDescent="0.25">
      <c r="A55" s="1">
        <v>64.72999999999999</v>
      </c>
      <c r="B55" s="1">
        <v>331.25000000000006</v>
      </c>
      <c r="C55" s="2"/>
      <c r="D55" s="2"/>
      <c r="E55" s="2"/>
    </row>
    <row r="56" spans="1:5" x14ac:dyDescent="0.25">
      <c r="A56" s="1">
        <v>183.82999999999998</v>
      </c>
      <c r="B56" s="1">
        <v>168.97</v>
      </c>
      <c r="C56" s="2"/>
      <c r="D56" s="2"/>
      <c r="E56" s="2"/>
    </row>
    <row r="57" spans="1:5" x14ac:dyDescent="0.25">
      <c r="A57" s="1">
        <v>279.18</v>
      </c>
      <c r="B57" s="1">
        <v>141.79</v>
      </c>
      <c r="C57" s="2"/>
      <c r="D57" s="2"/>
      <c r="E57" s="2"/>
    </row>
    <row r="58" spans="1:5" x14ac:dyDescent="0.25">
      <c r="A58" s="1">
        <v>125.01</v>
      </c>
      <c r="B58" s="1">
        <v>256.01</v>
      </c>
      <c r="C58" s="2"/>
      <c r="D58" s="2"/>
      <c r="E58" s="2"/>
    </row>
    <row r="59" spans="1:5" x14ac:dyDescent="0.25">
      <c r="A59" s="1">
        <v>69.830000000000013</v>
      </c>
      <c r="B59" s="1">
        <v>268.63</v>
      </c>
      <c r="C59" s="2"/>
      <c r="D59" s="2"/>
      <c r="E59" s="2"/>
    </row>
    <row r="60" spans="1:5" x14ac:dyDescent="0.25">
      <c r="A60" s="1">
        <v>115.48</v>
      </c>
      <c r="B60" s="1">
        <v>150.96</v>
      </c>
      <c r="C60" s="2"/>
      <c r="D60" s="2"/>
      <c r="E60" s="2"/>
    </row>
    <row r="61" spans="1:5" x14ac:dyDescent="0.25">
      <c r="A61" s="1">
        <v>67.36</v>
      </c>
      <c r="B61" s="1">
        <v>438.63</v>
      </c>
      <c r="C61" s="2"/>
      <c r="D61" s="2"/>
      <c r="E61" s="2"/>
    </row>
    <row r="62" spans="1:5" x14ac:dyDescent="0.25">
      <c r="A62" s="1">
        <v>239.61</v>
      </c>
      <c r="B62" s="1">
        <v>220.49</v>
      </c>
      <c r="C62" s="2"/>
      <c r="D62" s="2"/>
      <c r="E62" s="2"/>
    </row>
    <row r="63" spans="1:5" x14ac:dyDescent="0.25">
      <c r="A63" s="1">
        <v>327.43</v>
      </c>
      <c r="B63" s="1">
        <v>214.6</v>
      </c>
      <c r="C63" s="2"/>
      <c r="D63" s="2"/>
      <c r="E63" s="2"/>
    </row>
    <row r="64" spans="1:5" x14ac:dyDescent="0.25">
      <c r="A64" s="1">
        <v>154.11000000000001</v>
      </c>
      <c r="B64" s="1">
        <v>237.93</v>
      </c>
      <c r="C64" s="2"/>
      <c r="D64" s="2"/>
      <c r="E64" s="2"/>
    </row>
    <row r="65" spans="1:5" x14ac:dyDescent="0.25">
      <c r="A65" s="1">
        <v>133.42000000000002</v>
      </c>
      <c r="B65" s="1">
        <v>135.26</v>
      </c>
      <c r="C65" s="2"/>
      <c r="D65" s="2"/>
      <c r="E65" s="2"/>
    </row>
    <row r="66" spans="1:5" x14ac:dyDescent="0.25">
      <c r="A66" s="1">
        <v>156.04999999999998</v>
      </c>
      <c r="B66" s="1">
        <v>144.62</v>
      </c>
      <c r="C66" s="2"/>
      <c r="D66" s="2"/>
      <c r="E66" s="2"/>
    </row>
    <row r="67" spans="1:5" x14ac:dyDescent="0.25">
      <c r="A67" s="1">
        <v>121.77000000000001</v>
      </c>
      <c r="B67" s="1">
        <v>179.5</v>
      </c>
      <c r="C67" s="2"/>
      <c r="D67" s="2"/>
      <c r="E67" s="2"/>
    </row>
    <row r="68" spans="1:5" x14ac:dyDescent="0.25">
      <c r="A68" s="1">
        <v>98.490000000000009</v>
      </c>
      <c r="B68" s="1">
        <v>95.22</v>
      </c>
      <c r="C68" s="2"/>
      <c r="D68" s="2"/>
      <c r="E68" s="2"/>
    </row>
    <row r="69" spans="1:5" x14ac:dyDescent="0.25">
      <c r="A69" s="1">
        <v>76.819999999999993</v>
      </c>
      <c r="B69" s="1">
        <v>399.78</v>
      </c>
      <c r="C69" s="2"/>
      <c r="D69" s="2"/>
      <c r="E69" s="2"/>
    </row>
    <row r="70" spans="1:5" x14ac:dyDescent="0.25">
      <c r="A70" s="1">
        <v>135.72</v>
      </c>
      <c r="B70" s="1">
        <v>262.60000000000002</v>
      </c>
      <c r="C70" s="2"/>
      <c r="D70" s="2"/>
      <c r="E70" s="2"/>
    </row>
    <row r="71" spans="1:5" x14ac:dyDescent="0.25">
      <c r="A71" s="1">
        <v>117.23</v>
      </c>
      <c r="B71" s="1">
        <v>279.51</v>
      </c>
      <c r="C71" s="2"/>
      <c r="D71" s="2"/>
      <c r="E71" s="2"/>
    </row>
    <row r="72" spans="1:5" x14ac:dyDescent="0.25">
      <c r="A72" s="1">
        <v>175.31</v>
      </c>
      <c r="B72" s="1">
        <v>436.3</v>
      </c>
      <c r="C72" s="2"/>
      <c r="D72" s="2"/>
      <c r="E72" s="2"/>
    </row>
    <row r="73" spans="1:5" x14ac:dyDescent="0.25">
      <c r="A73" s="1">
        <v>172.6</v>
      </c>
      <c r="B73" s="1">
        <v>323.20000000000005</v>
      </c>
      <c r="C73" s="2"/>
      <c r="D73" s="2"/>
      <c r="E73" s="2"/>
    </row>
    <row r="74" spans="1:5" x14ac:dyDescent="0.25">
      <c r="A74" s="1">
        <v>155.75</v>
      </c>
      <c r="B74" s="1">
        <v>215.54</v>
      </c>
      <c r="C74" s="2"/>
      <c r="D74" s="2"/>
      <c r="E74" s="2"/>
    </row>
    <row r="75" spans="1:5" x14ac:dyDescent="0.25">
      <c r="A75" s="1">
        <v>122.39</v>
      </c>
      <c r="B75" s="1">
        <v>166.38</v>
      </c>
      <c r="C75" s="2"/>
      <c r="D75" s="2"/>
      <c r="E75" s="2"/>
    </row>
    <row r="76" spans="1:5" x14ac:dyDescent="0.25">
      <c r="A76" s="1">
        <v>165.07</v>
      </c>
      <c r="B76" s="1">
        <v>233.97</v>
      </c>
      <c r="C76" s="2"/>
      <c r="D76" s="2"/>
      <c r="E76" s="2"/>
    </row>
    <row r="77" spans="1:5" x14ac:dyDescent="0.25">
      <c r="A77" s="1">
        <v>150.60000000000002</v>
      </c>
      <c r="B77" s="1">
        <v>199.84000000000003</v>
      </c>
      <c r="C77" s="2"/>
      <c r="D77" s="2"/>
      <c r="E77" s="2"/>
    </row>
    <row r="78" spans="1:5" x14ac:dyDescent="0.25">
      <c r="A78" s="1">
        <v>139.05000000000001</v>
      </c>
      <c r="B78" s="1">
        <v>176.68</v>
      </c>
      <c r="C78" s="2"/>
      <c r="D78" s="2"/>
      <c r="E78" s="2"/>
    </row>
    <row r="79" spans="1:5" x14ac:dyDescent="0.25">
      <c r="A79" s="1">
        <v>94.88000000000001</v>
      </c>
      <c r="B79" s="1">
        <v>251.29000000000002</v>
      </c>
      <c r="C79" s="2"/>
      <c r="D79" s="2"/>
      <c r="E79" s="2"/>
    </row>
    <row r="80" spans="1:5" x14ac:dyDescent="0.25">
      <c r="A80" s="1">
        <v>152.57000000000002</v>
      </c>
      <c r="B80" s="1">
        <v>132.1</v>
      </c>
      <c r="C80" s="2"/>
      <c r="D80" s="2"/>
      <c r="E80" s="2"/>
    </row>
    <row r="81" spans="1:5" x14ac:dyDescent="0.25">
      <c r="A81" s="1">
        <v>150.93</v>
      </c>
      <c r="B81" s="1">
        <v>183.98000000000002</v>
      </c>
      <c r="C81" s="2"/>
      <c r="D81" s="2"/>
      <c r="E81" s="2"/>
    </row>
    <row r="82" spans="1:5" x14ac:dyDescent="0.25">
      <c r="A82" s="1">
        <v>78.960000000000008</v>
      </c>
      <c r="B82" s="1">
        <v>281.64999999999998</v>
      </c>
      <c r="C82" s="2"/>
      <c r="D82" s="2"/>
      <c r="E82" s="2"/>
    </row>
    <row r="83" spans="1:5" x14ac:dyDescent="0.25">
      <c r="A83" s="1">
        <v>232.98000000000002</v>
      </c>
      <c r="B83" s="1">
        <v>368.97</v>
      </c>
      <c r="C83" s="2"/>
      <c r="D83" s="2"/>
      <c r="E83" s="2"/>
    </row>
    <row r="84" spans="1:5" x14ac:dyDescent="0.25">
      <c r="A84" s="1">
        <v>77.709999999999994</v>
      </c>
      <c r="B84" s="1">
        <v>452.54</v>
      </c>
      <c r="C84" s="2"/>
      <c r="D84" s="2"/>
      <c r="E84" s="2"/>
    </row>
    <row r="85" spans="1:5" x14ac:dyDescent="0.25">
      <c r="A85" s="1">
        <v>186.28</v>
      </c>
      <c r="B85" s="1">
        <v>231.57999999999998</v>
      </c>
      <c r="C85" s="2"/>
      <c r="D85" s="2"/>
      <c r="E85" s="2"/>
    </row>
    <row r="86" spans="1:5" x14ac:dyDescent="0.25">
      <c r="A86" s="1">
        <v>192.41</v>
      </c>
      <c r="B86" s="1">
        <v>210.7</v>
      </c>
      <c r="C86" s="2"/>
      <c r="D86" s="2"/>
      <c r="E86" s="2"/>
    </row>
    <row r="87" spans="1:5" x14ac:dyDescent="0.25">
      <c r="A87" s="1">
        <v>295.68</v>
      </c>
      <c r="B87" s="1">
        <v>312.52</v>
      </c>
      <c r="C87" s="2"/>
      <c r="D87" s="2"/>
      <c r="E87" s="2"/>
    </row>
    <row r="88" spans="1:5" x14ac:dyDescent="0.25">
      <c r="A88" s="1">
        <v>46.61</v>
      </c>
      <c r="B88" s="1">
        <v>122.7</v>
      </c>
      <c r="C88" s="2"/>
      <c r="D88" s="2"/>
      <c r="E88" s="2"/>
    </row>
    <row r="89" spans="1:5" x14ac:dyDescent="0.25">
      <c r="A89" s="1">
        <v>96.920000000000016</v>
      </c>
      <c r="B89" s="1">
        <v>176.44</v>
      </c>
      <c r="C89" s="2"/>
      <c r="D89" s="2"/>
      <c r="E89" s="2"/>
    </row>
    <row r="90" spans="1:5" x14ac:dyDescent="0.25">
      <c r="A90" s="1">
        <v>80.41</v>
      </c>
      <c r="B90" s="1">
        <v>142.76</v>
      </c>
      <c r="C90" s="2"/>
      <c r="D90" s="2"/>
      <c r="E90" s="2"/>
    </row>
    <row r="91" spans="1:5" x14ac:dyDescent="0.25">
      <c r="A91" s="1">
        <v>142.05000000000001</v>
      </c>
      <c r="B91" s="1">
        <v>247.5</v>
      </c>
      <c r="C91" s="2"/>
      <c r="D91" s="2"/>
      <c r="E91" s="2"/>
    </row>
    <row r="92" spans="1:5" x14ac:dyDescent="0.25">
      <c r="A92" s="1">
        <v>90.86</v>
      </c>
      <c r="B92" s="1">
        <v>151.66</v>
      </c>
      <c r="C92" s="2"/>
      <c r="D92" s="2"/>
      <c r="E92" s="2"/>
    </row>
    <row r="93" spans="1:5" x14ac:dyDescent="0.25">
      <c r="A93" s="1">
        <v>321.27999999999997</v>
      </c>
      <c r="B93" s="1">
        <v>295.24</v>
      </c>
      <c r="C93" s="2"/>
      <c r="D93" s="2"/>
      <c r="E93" s="2"/>
    </row>
    <row r="94" spans="1:5" x14ac:dyDescent="0.25">
      <c r="A94" s="1">
        <v>210.58</v>
      </c>
      <c r="B94" s="1">
        <v>383.38</v>
      </c>
      <c r="C94" s="2"/>
      <c r="D94" s="2"/>
      <c r="E94" s="2"/>
    </row>
    <row r="95" spans="1:5" x14ac:dyDescent="0.25">
      <c r="A95" s="1">
        <v>314.70000000000005</v>
      </c>
      <c r="B95" s="1">
        <v>249.54</v>
      </c>
      <c r="C95" s="2"/>
      <c r="D95" s="2"/>
      <c r="E95" s="2"/>
    </row>
    <row r="96" spans="1:5" x14ac:dyDescent="0.25">
      <c r="A96" s="1">
        <v>210.23000000000002</v>
      </c>
      <c r="B96" s="1">
        <v>380.29999999999995</v>
      </c>
      <c r="C96" s="2"/>
      <c r="D96" s="2"/>
      <c r="E96" s="2"/>
    </row>
    <row r="97" spans="1:5" x14ac:dyDescent="0.25">
      <c r="A97" s="1">
        <v>111.99000000000001</v>
      </c>
      <c r="B97" s="1">
        <v>541.71</v>
      </c>
      <c r="C97" s="2"/>
      <c r="D97" s="2"/>
      <c r="E97" s="2"/>
    </row>
    <row r="98" spans="1:5" x14ac:dyDescent="0.25">
      <c r="A98" s="1">
        <v>159.64000000000001</v>
      </c>
      <c r="B98" s="1">
        <v>321.46000000000004</v>
      </c>
      <c r="C98" s="2"/>
      <c r="D98" s="2"/>
      <c r="E98" s="2"/>
    </row>
    <row r="99" spans="1:5" x14ac:dyDescent="0.25">
      <c r="A99" s="1">
        <v>99.69</v>
      </c>
      <c r="B99" s="1">
        <v>155.68</v>
      </c>
      <c r="C99" s="2"/>
      <c r="D99" s="2"/>
      <c r="E99" s="2"/>
    </row>
    <row r="100" spans="1:5" x14ac:dyDescent="0.25">
      <c r="A100" s="1">
        <v>152.85000000000002</v>
      </c>
      <c r="B100" s="1">
        <v>294.33</v>
      </c>
      <c r="C100" s="2"/>
      <c r="D100" s="2"/>
      <c r="E100" s="2"/>
    </row>
    <row r="101" spans="1:5" x14ac:dyDescent="0.25">
      <c r="A101" s="1">
        <v>359.44</v>
      </c>
      <c r="B101" s="1">
        <v>101.38000000000001</v>
      </c>
      <c r="C101" s="2"/>
      <c r="D101" s="2"/>
      <c r="E101" s="2"/>
    </row>
    <row r="102" spans="1:5" x14ac:dyDescent="0.25">
      <c r="A102" s="1">
        <v>80.960000000000008</v>
      </c>
      <c r="B102" s="1">
        <v>53.75</v>
      </c>
      <c r="C102" s="2"/>
      <c r="D102" s="2"/>
      <c r="E102" s="2"/>
    </row>
    <row r="103" spans="1:5" x14ac:dyDescent="0.25">
      <c r="A103" s="1">
        <v>173.14</v>
      </c>
      <c r="B103" s="1">
        <v>166.17000000000002</v>
      </c>
      <c r="C103" s="2"/>
      <c r="D103" s="2"/>
      <c r="E103" s="2"/>
    </row>
    <row r="104" spans="1:5" x14ac:dyDescent="0.25">
      <c r="A104" s="1">
        <v>215.95</v>
      </c>
      <c r="B104" s="1">
        <v>88.88000000000001</v>
      </c>
      <c r="C104" s="2"/>
      <c r="D104" s="2"/>
      <c r="E104" s="2"/>
    </row>
    <row r="105" spans="1:5" x14ac:dyDescent="0.25">
      <c r="A105" s="1">
        <v>144.93</v>
      </c>
      <c r="B105" s="1">
        <v>332.85</v>
      </c>
      <c r="C105" s="2"/>
      <c r="D105" s="2"/>
      <c r="E105" s="2"/>
    </row>
    <row r="106" spans="1:5" x14ac:dyDescent="0.25">
      <c r="A106" s="1">
        <v>88.940000000000012</v>
      </c>
      <c r="B106" s="1">
        <v>99.210000000000008</v>
      </c>
      <c r="C106" s="2"/>
      <c r="D106" s="2"/>
      <c r="E106" s="2"/>
    </row>
    <row r="107" spans="1:5" x14ac:dyDescent="0.25">
      <c r="A107" s="1">
        <v>403.98</v>
      </c>
      <c r="B107" s="1">
        <v>354.95</v>
      </c>
      <c r="C107" s="2"/>
      <c r="D107" s="2"/>
      <c r="E107" s="2"/>
    </row>
    <row r="108" spans="1:5" x14ac:dyDescent="0.25">
      <c r="A108" s="1">
        <v>256.60000000000002</v>
      </c>
      <c r="B108" s="1">
        <v>117.69000000000001</v>
      </c>
      <c r="C108" s="2"/>
      <c r="D108" s="2"/>
      <c r="E108" s="2"/>
    </row>
    <row r="109" spans="1:5" x14ac:dyDescent="0.25">
      <c r="A109" s="1">
        <v>69.400000000000006</v>
      </c>
      <c r="B109" s="1">
        <v>156.39000000000001</v>
      </c>
      <c r="C109" s="2"/>
      <c r="D109" s="2"/>
      <c r="E109" s="2"/>
    </row>
    <row r="110" spans="1:5" x14ac:dyDescent="0.25">
      <c r="A110" s="1">
        <v>178.33</v>
      </c>
      <c r="B110" s="1">
        <v>183.91</v>
      </c>
      <c r="C110" s="2"/>
      <c r="D110" s="2"/>
      <c r="E110" s="2"/>
    </row>
    <row r="111" spans="1:5" x14ac:dyDescent="0.25">
      <c r="A111" s="1">
        <v>118.87</v>
      </c>
      <c r="B111" s="1">
        <v>296.79000000000002</v>
      </c>
      <c r="C111" s="2"/>
      <c r="D111" s="2"/>
      <c r="E111" s="2"/>
    </row>
    <row r="112" spans="1:5" x14ac:dyDescent="0.25">
      <c r="A112" s="1">
        <v>65.19</v>
      </c>
      <c r="B112" s="1">
        <v>441.91</v>
      </c>
      <c r="C112" s="2"/>
      <c r="D112" s="2"/>
      <c r="E112" s="2"/>
    </row>
    <row r="113" spans="1:5" x14ac:dyDescent="0.25">
      <c r="A113" s="1">
        <v>225.29</v>
      </c>
      <c r="B113" s="1">
        <v>118.38</v>
      </c>
      <c r="C113" s="2"/>
      <c r="D113" s="2"/>
      <c r="E113" s="2"/>
    </row>
    <row r="114" spans="1:5" x14ac:dyDescent="0.25">
      <c r="A114" s="1">
        <v>101.65</v>
      </c>
      <c r="B114" s="1">
        <v>342.90000000000003</v>
      </c>
      <c r="C114" s="2"/>
      <c r="D114" s="2"/>
      <c r="E114" s="2"/>
    </row>
    <row r="115" spans="1:5" x14ac:dyDescent="0.25">
      <c r="A115" s="1">
        <v>155.80000000000001</v>
      </c>
      <c r="B115" s="1">
        <v>394.19</v>
      </c>
      <c r="C115" s="2"/>
      <c r="D115" s="2"/>
      <c r="E115" s="2"/>
    </row>
    <row r="116" spans="1:5" x14ac:dyDescent="0.25">
      <c r="A116" s="1">
        <v>191.60999999999999</v>
      </c>
      <c r="B116" s="1">
        <v>215.10999999999999</v>
      </c>
      <c r="C116" s="2"/>
      <c r="D116" s="2"/>
      <c r="E116" s="2"/>
    </row>
    <row r="117" spans="1:5" x14ac:dyDescent="0.25">
      <c r="A117" s="1">
        <v>215.22</v>
      </c>
      <c r="B117" s="1">
        <v>179.24</v>
      </c>
      <c r="C117" s="2"/>
      <c r="D117" s="2"/>
      <c r="E117" s="2"/>
    </row>
    <row r="118" spans="1:5" x14ac:dyDescent="0.25">
      <c r="A118" s="1">
        <v>147.12</v>
      </c>
      <c r="B118" s="1">
        <v>262.82000000000005</v>
      </c>
      <c r="C118" s="2"/>
      <c r="D118" s="2"/>
      <c r="E118" s="2"/>
    </row>
    <row r="119" spans="1:5" x14ac:dyDescent="0.25">
      <c r="A119" s="1">
        <v>111.28</v>
      </c>
      <c r="B119" s="1">
        <v>261.52999999999997</v>
      </c>
      <c r="C119" s="2"/>
      <c r="D119" s="2"/>
      <c r="E119" s="2"/>
    </row>
    <row r="120" spans="1:5" x14ac:dyDescent="0.25">
      <c r="A120" s="1">
        <v>86.91</v>
      </c>
      <c r="B120" s="1">
        <v>222.58</v>
      </c>
      <c r="C120" s="2"/>
      <c r="D120" s="2"/>
      <c r="E120" s="2"/>
    </row>
    <row r="121" spans="1:5" x14ac:dyDescent="0.25">
      <c r="A121" s="1">
        <v>341.88</v>
      </c>
      <c r="B121" s="1">
        <v>158.18</v>
      </c>
      <c r="C121" s="2"/>
      <c r="D121" s="2"/>
      <c r="E121" s="2"/>
    </row>
    <row r="122" spans="1:5" x14ac:dyDescent="0.25">
      <c r="A122" s="1">
        <v>65.42</v>
      </c>
      <c r="B122" s="1">
        <v>241.61</v>
      </c>
      <c r="C122" s="2"/>
      <c r="D122" s="2"/>
      <c r="E122" s="2"/>
    </row>
    <row r="123" spans="1:5" x14ac:dyDescent="0.25">
      <c r="A123" s="1">
        <v>31.520000000000003</v>
      </c>
      <c r="B123" s="1">
        <v>252.1</v>
      </c>
      <c r="C123" s="2"/>
      <c r="D123" s="2"/>
      <c r="E123" s="2"/>
    </row>
    <row r="124" spans="1:5" x14ac:dyDescent="0.25">
      <c r="A124" s="1">
        <v>222.93</v>
      </c>
      <c r="B124" s="1">
        <v>229.37</v>
      </c>
      <c r="C124" s="2"/>
      <c r="D124" s="2"/>
      <c r="E124" s="2"/>
    </row>
    <row r="125" spans="1:5" x14ac:dyDescent="0.25">
      <c r="A125" s="1">
        <v>98.8</v>
      </c>
      <c r="B125" s="1">
        <v>252.25000000000003</v>
      </c>
      <c r="C125" s="2"/>
      <c r="D125" s="2"/>
      <c r="E125" s="2"/>
    </row>
    <row r="126" spans="1:5" x14ac:dyDescent="0.25">
      <c r="A126" s="1">
        <v>217.27</v>
      </c>
      <c r="B126" s="1">
        <v>346.92</v>
      </c>
      <c r="C126" s="2"/>
      <c r="D126" s="2"/>
      <c r="E126" s="2"/>
    </row>
    <row r="127" spans="1:5" x14ac:dyDescent="0.25">
      <c r="A127" s="1">
        <v>43.25</v>
      </c>
      <c r="B127" s="1">
        <v>185.4</v>
      </c>
      <c r="C127" s="2"/>
      <c r="D127" s="2"/>
      <c r="E127" s="2"/>
    </row>
    <row r="128" spans="1:5" x14ac:dyDescent="0.25">
      <c r="A128" s="1">
        <v>297.96999999999997</v>
      </c>
      <c r="B128" s="1">
        <v>174.21</v>
      </c>
      <c r="C128" s="2"/>
      <c r="D128" s="2"/>
      <c r="E128" s="2"/>
    </row>
    <row r="129" spans="1:5" x14ac:dyDescent="0.25">
      <c r="A129" s="1">
        <v>350.46999999999997</v>
      </c>
      <c r="B129" s="1">
        <v>236.81000000000003</v>
      </c>
      <c r="C129" s="2"/>
      <c r="D129" s="2"/>
      <c r="E129" s="2"/>
    </row>
    <row r="130" spans="1:5" x14ac:dyDescent="0.25">
      <c r="A130" s="1">
        <v>153.39000000000001</v>
      </c>
      <c r="B130" s="1">
        <v>452.88</v>
      </c>
      <c r="C130" s="2"/>
      <c r="D130" s="2"/>
      <c r="E130" s="2"/>
    </row>
    <row r="131" spans="1:5" x14ac:dyDescent="0.25">
      <c r="A131" s="1">
        <v>238.51</v>
      </c>
      <c r="B131" s="1">
        <v>245.68</v>
      </c>
      <c r="C131" s="2"/>
      <c r="D131" s="2"/>
      <c r="E131" s="2"/>
    </row>
    <row r="132" spans="1:5" x14ac:dyDescent="0.25">
      <c r="A132" s="1">
        <v>16.46</v>
      </c>
      <c r="B132" s="1">
        <v>214.79999999999998</v>
      </c>
      <c r="C132" s="2"/>
      <c r="D132" s="2"/>
      <c r="E132" s="2"/>
    </row>
    <row r="133" spans="1:5" x14ac:dyDescent="0.25">
      <c r="A133" s="1">
        <v>256.91000000000003</v>
      </c>
      <c r="B133" s="1">
        <v>253.12</v>
      </c>
      <c r="C133" s="2"/>
      <c r="D133" s="2"/>
      <c r="E133" s="2"/>
    </row>
    <row r="134" spans="1:5" x14ac:dyDescent="0.25">
      <c r="A134" s="1">
        <v>247.82000000000002</v>
      </c>
      <c r="B134" s="1">
        <v>436.21</v>
      </c>
      <c r="C134" s="2"/>
      <c r="D134" s="2"/>
      <c r="E134" s="2"/>
    </row>
    <row r="135" spans="1:5" x14ac:dyDescent="0.25">
      <c r="A135" s="1">
        <v>110.52000000000001</v>
      </c>
      <c r="B135" s="1">
        <v>541.4</v>
      </c>
      <c r="C135" s="2"/>
      <c r="D135" s="2"/>
      <c r="E135" s="2"/>
    </row>
    <row r="136" spans="1:5" x14ac:dyDescent="0.25">
      <c r="A136" s="1">
        <v>127.42999999999999</v>
      </c>
      <c r="B136" s="1">
        <v>362.28</v>
      </c>
      <c r="C136" s="2"/>
      <c r="D136" s="2"/>
      <c r="E136" s="2"/>
    </row>
    <row r="137" spans="1:5" x14ac:dyDescent="0.25">
      <c r="A137" s="1">
        <v>61.67</v>
      </c>
      <c r="B137" s="1">
        <v>597.63</v>
      </c>
      <c r="C137" s="2"/>
      <c r="D137" s="2"/>
      <c r="E137" s="2"/>
    </row>
    <row r="138" spans="1:5" x14ac:dyDescent="0.25">
      <c r="A138" s="1">
        <v>444.16999999999996</v>
      </c>
      <c r="B138" s="1">
        <v>221.3</v>
      </c>
      <c r="C138" s="2"/>
      <c r="D138" s="2"/>
      <c r="E138" s="2"/>
    </row>
    <row r="139" spans="1:5" x14ac:dyDescent="0.25">
      <c r="A139" s="1">
        <v>306.27000000000004</v>
      </c>
      <c r="B139" s="1">
        <v>342.21</v>
      </c>
      <c r="C139" s="2"/>
      <c r="D139" s="2"/>
      <c r="E139" s="2"/>
    </row>
    <row r="140" spans="1:5" x14ac:dyDescent="0.25">
      <c r="A140" s="1">
        <v>130.48000000000002</v>
      </c>
      <c r="B140" s="1">
        <v>182.24</v>
      </c>
      <c r="C140" s="2"/>
      <c r="D140" s="2"/>
      <c r="E140" s="2"/>
    </row>
    <row r="141" spans="1:5" x14ac:dyDescent="0.25">
      <c r="A141" s="1">
        <v>131.69999999999999</v>
      </c>
      <c r="B141" s="1">
        <v>142.08000000000001</v>
      </c>
      <c r="C141" s="2"/>
      <c r="D141" s="2"/>
      <c r="E141" s="2"/>
    </row>
    <row r="142" spans="1:5" x14ac:dyDescent="0.25">
      <c r="A142" s="1">
        <v>118.55</v>
      </c>
      <c r="B142" s="1">
        <v>260.90000000000003</v>
      </c>
      <c r="C142" s="2"/>
      <c r="D142" s="2"/>
      <c r="E142" s="2"/>
    </row>
    <row r="143" spans="1:5" x14ac:dyDescent="0.25">
      <c r="A143" s="1">
        <v>127.04</v>
      </c>
      <c r="B143" s="1">
        <v>197.46</v>
      </c>
      <c r="C143" s="2"/>
      <c r="D143" s="2"/>
      <c r="E143" s="2"/>
    </row>
    <row r="144" spans="1:5" x14ac:dyDescent="0.25">
      <c r="A144" s="1">
        <v>268.63</v>
      </c>
      <c r="B144" s="1">
        <v>295.63</v>
      </c>
      <c r="C144" s="2"/>
      <c r="D144" s="2"/>
      <c r="E144" s="2"/>
    </row>
    <row r="145" spans="1:5" x14ac:dyDescent="0.25">
      <c r="A145" s="1">
        <v>252.23</v>
      </c>
      <c r="B145" s="1">
        <v>256.64999999999998</v>
      </c>
      <c r="C145" s="2"/>
      <c r="D145" s="2"/>
      <c r="E145" s="2"/>
    </row>
    <row r="146" spans="1:5" x14ac:dyDescent="0.25">
      <c r="A146" s="1">
        <v>220.57</v>
      </c>
      <c r="B146" s="1">
        <v>332.64000000000004</v>
      </c>
      <c r="C146" s="2"/>
      <c r="D146" s="2"/>
      <c r="E146" s="2"/>
    </row>
    <row r="147" spans="1:5" x14ac:dyDescent="0.25">
      <c r="A147" s="1">
        <v>360.27</v>
      </c>
      <c r="B147" s="1">
        <v>173.1</v>
      </c>
      <c r="C147" s="2"/>
      <c r="D147" s="2"/>
      <c r="E147" s="2"/>
    </row>
    <row r="148" spans="1:5" x14ac:dyDescent="0.25">
      <c r="A148" s="1">
        <v>185.88</v>
      </c>
      <c r="B148" s="1">
        <v>233.67</v>
      </c>
      <c r="C148" s="2"/>
      <c r="D148" s="2"/>
      <c r="E148" s="2"/>
    </row>
    <row r="149" spans="1:5" x14ac:dyDescent="0.25">
      <c r="A149" s="1">
        <v>231.29000000000002</v>
      </c>
      <c r="B149" s="1">
        <v>100.62</v>
      </c>
      <c r="C149" s="2"/>
      <c r="D149" s="2"/>
      <c r="E149" s="2"/>
    </row>
    <row r="150" spans="1:5" x14ac:dyDescent="0.25">
      <c r="A150" s="1">
        <v>150.56</v>
      </c>
      <c r="B150" s="1">
        <v>439.46000000000004</v>
      </c>
      <c r="C150" s="2"/>
      <c r="D150" s="2"/>
      <c r="E150" s="2"/>
    </row>
    <row r="151" spans="1:5" x14ac:dyDescent="0.25">
      <c r="A151" s="1">
        <v>102.98</v>
      </c>
      <c r="B151" s="1">
        <v>315.32000000000005</v>
      </c>
      <c r="C151" s="2"/>
      <c r="D151" s="2"/>
      <c r="E151" s="2"/>
    </row>
    <row r="152" spans="1:5" x14ac:dyDescent="0.25">
      <c r="A152" s="1">
        <v>111.16000000000001</v>
      </c>
      <c r="B152" s="1">
        <v>504.96999999999997</v>
      </c>
      <c r="C152" s="2"/>
      <c r="D152" s="2"/>
      <c r="E152" s="2"/>
    </row>
    <row r="153" spans="1:5" x14ac:dyDescent="0.25">
      <c r="A153" s="1">
        <v>231.03000000000003</v>
      </c>
      <c r="B153" s="1">
        <v>226.02</v>
      </c>
      <c r="C153" s="2"/>
      <c r="D153" s="2"/>
      <c r="E153" s="2"/>
    </row>
    <row r="154" spans="1:5" x14ac:dyDescent="0.25">
      <c r="A154" s="1">
        <v>135.72</v>
      </c>
      <c r="B154" s="1">
        <v>377.75</v>
      </c>
      <c r="C154" s="2"/>
      <c r="D154" s="2"/>
      <c r="E154" s="2"/>
    </row>
    <row r="155" spans="1:5" x14ac:dyDescent="0.25">
      <c r="A155" s="1">
        <v>89.68</v>
      </c>
      <c r="B155" s="1">
        <v>177.58</v>
      </c>
      <c r="C155" s="2"/>
      <c r="D155" s="2"/>
      <c r="E155" s="2"/>
    </row>
    <row r="156" spans="1:5" x14ac:dyDescent="0.25">
      <c r="A156" s="1">
        <v>83.31</v>
      </c>
      <c r="B156" s="1">
        <v>86.29</v>
      </c>
      <c r="C156" s="2"/>
      <c r="D156" s="2"/>
      <c r="E156" s="2"/>
    </row>
    <row r="157" spans="1:5" x14ac:dyDescent="0.25">
      <c r="A157" s="1">
        <v>287.87</v>
      </c>
      <c r="B157" s="1">
        <v>192.44000000000003</v>
      </c>
      <c r="C157" s="2"/>
      <c r="D157" s="2"/>
      <c r="E157" s="2"/>
    </row>
    <row r="158" spans="1:5" x14ac:dyDescent="0.25">
      <c r="A158" s="1">
        <v>177.28</v>
      </c>
      <c r="B158" s="1">
        <v>88.320000000000007</v>
      </c>
      <c r="C158" s="2"/>
      <c r="D158" s="2"/>
      <c r="E158" s="2"/>
    </row>
    <row r="159" spans="1:5" x14ac:dyDescent="0.25">
      <c r="A159" s="1">
        <v>107.34</v>
      </c>
      <c r="B159" s="1">
        <v>62.83</v>
      </c>
      <c r="C159" s="2"/>
      <c r="D159" s="2"/>
      <c r="E159" s="2"/>
    </row>
    <row r="160" spans="1:5" x14ac:dyDescent="0.25">
      <c r="A160" s="1">
        <v>325.45</v>
      </c>
      <c r="B160" s="1">
        <v>246.19000000000003</v>
      </c>
      <c r="C160" s="2"/>
      <c r="D160" s="2"/>
      <c r="E160" s="2"/>
    </row>
    <row r="161" spans="1:5" x14ac:dyDescent="0.25">
      <c r="A161" s="1">
        <v>104.38</v>
      </c>
      <c r="B161" s="1">
        <v>182.08999999999997</v>
      </c>
      <c r="C161" s="2"/>
      <c r="D161" s="2"/>
      <c r="E161" s="2"/>
    </row>
    <row r="162" spans="1:5" x14ac:dyDescent="0.25">
      <c r="A162" s="1">
        <v>144.19999999999999</v>
      </c>
      <c r="B162" s="1">
        <v>174.50000000000003</v>
      </c>
      <c r="C162" s="2"/>
      <c r="D162" s="2"/>
      <c r="E162" s="2"/>
    </row>
    <row r="163" spans="1:5" x14ac:dyDescent="0.25">
      <c r="A163" s="1">
        <v>221.97</v>
      </c>
      <c r="B163" s="1">
        <v>77.52</v>
      </c>
      <c r="C163" s="2"/>
      <c r="D163" s="2"/>
      <c r="E163" s="2"/>
    </row>
    <row r="164" spans="1:5" x14ac:dyDescent="0.25">
      <c r="A164" s="1">
        <v>101.04000000000002</v>
      </c>
      <c r="B164" s="1">
        <v>200.82</v>
      </c>
      <c r="C164" s="2"/>
      <c r="D164" s="2"/>
      <c r="E164" s="2"/>
    </row>
    <row r="165" spans="1:5" x14ac:dyDescent="0.25">
      <c r="A165" s="1">
        <v>131.15</v>
      </c>
      <c r="B165" s="1">
        <v>203.02</v>
      </c>
      <c r="C165" s="2"/>
      <c r="D165" s="2"/>
      <c r="E165" s="2"/>
    </row>
    <row r="166" spans="1:5" x14ac:dyDescent="0.25">
      <c r="A166" s="1">
        <v>118.28000000000002</v>
      </c>
      <c r="B166" s="1">
        <v>143.41</v>
      </c>
      <c r="C166" s="2"/>
      <c r="D166" s="2"/>
      <c r="E166" s="2"/>
    </row>
    <row r="167" spans="1:5" x14ac:dyDescent="0.25">
      <c r="A167" s="1">
        <v>88.89</v>
      </c>
      <c r="B167" s="1">
        <v>116.5</v>
      </c>
      <c r="C167" s="2"/>
      <c r="D167" s="2"/>
      <c r="E167" s="2"/>
    </row>
    <row r="168" spans="1:5" x14ac:dyDescent="0.25">
      <c r="A168" s="1">
        <v>126.22000000000001</v>
      </c>
      <c r="B168" s="1">
        <v>127.03000000000002</v>
      </c>
      <c r="C168" s="2"/>
      <c r="D168" s="2"/>
      <c r="E168" s="2"/>
    </row>
    <row r="169" spans="1:5" x14ac:dyDescent="0.25">
      <c r="A169" s="1">
        <v>137.83000000000001</v>
      </c>
      <c r="B169" s="1">
        <v>247.78</v>
      </c>
      <c r="C169" s="2"/>
      <c r="D169" s="2"/>
      <c r="E169" s="2"/>
    </row>
    <row r="170" spans="1:5" x14ac:dyDescent="0.25">
      <c r="A170" s="1">
        <v>110.91</v>
      </c>
      <c r="B170" s="1">
        <v>76.39</v>
      </c>
      <c r="C170" s="2"/>
      <c r="D170" s="2"/>
      <c r="E170" s="2"/>
    </row>
    <row r="171" spans="1:5" x14ac:dyDescent="0.25">
      <c r="A171" s="1">
        <v>275.76</v>
      </c>
      <c r="B171" s="1">
        <v>100.08</v>
      </c>
      <c r="C171" s="2"/>
      <c r="D171" s="2"/>
      <c r="E171" s="2"/>
    </row>
    <row r="172" spans="1:5" x14ac:dyDescent="0.25">
      <c r="A172" s="1">
        <v>148.93</v>
      </c>
      <c r="B172" s="1">
        <v>120.79</v>
      </c>
      <c r="C172" s="2"/>
      <c r="D172" s="2"/>
      <c r="E172" s="2"/>
    </row>
    <row r="173" spans="1:5" x14ac:dyDescent="0.25">
      <c r="A173" s="1">
        <v>309.45000000000005</v>
      </c>
      <c r="B173" s="1">
        <v>196.89000000000001</v>
      </c>
      <c r="C173" s="2"/>
      <c r="D173" s="2"/>
      <c r="E173" s="2"/>
    </row>
    <row r="174" spans="1:5" x14ac:dyDescent="0.25">
      <c r="A174" s="1">
        <v>132.89000000000001</v>
      </c>
      <c r="B174" s="1">
        <v>205.31</v>
      </c>
      <c r="C174" s="2"/>
      <c r="D174" s="2"/>
      <c r="E174" s="2"/>
    </row>
    <row r="175" spans="1:5" x14ac:dyDescent="0.25">
      <c r="A175" s="1">
        <v>102.98</v>
      </c>
      <c r="B175" s="1">
        <v>277.27999999999997</v>
      </c>
      <c r="C175" s="2"/>
      <c r="D175" s="2"/>
      <c r="E175" s="2"/>
    </row>
    <row r="176" spans="1:5" x14ac:dyDescent="0.25">
      <c r="A176" s="1">
        <v>254.63</v>
      </c>
      <c r="B176" s="1">
        <v>241.44</v>
      </c>
      <c r="C176" s="2"/>
      <c r="D176" s="2"/>
      <c r="E176" s="2"/>
    </row>
    <row r="177" spans="1:5" x14ac:dyDescent="0.25">
      <c r="A177" s="1">
        <v>135.02000000000001</v>
      </c>
      <c r="B177" s="1">
        <v>248.94</v>
      </c>
      <c r="C177" s="2"/>
      <c r="D177" s="2"/>
      <c r="E177" s="2"/>
    </row>
    <row r="178" spans="1:5" x14ac:dyDescent="0.25">
      <c r="A178" s="1">
        <v>235.92000000000002</v>
      </c>
      <c r="B178" s="1">
        <v>211.76</v>
      </c>
      <c r="C178" s="2"/>
      <c r="D178" s="2"/>
      <c r="E178" s="2"/>
    </row>
    <row r="179" spans="1:5" x14ac:dyDescent="0.25">
      <c r="A179" s="1">
        <v>312.10000000000002</v>
      </c>
      <c r="B179" s="1">
        <v>216.56000000000003</v>
      </c>
      <c r="C179" s="2"/>
      <c r="D179" s="2"/>
      <c r="E179" s="2"/>
    </row>
    <row r="180" spans="1:5" x14ac:dyDescent="0.25">
      <c r="A180" s="1">
        <v>131.68</v>
      </c>
      <c r="B180" s="1">
        <v>140.44</v>
      </c>
      <c r="C180" s="2"/>
      <c r="D180" s="2"/>
      <c r="E180" s="2"/>
    </row>
    <row r="181" spans="1:5" x14ac:dyDescent="0.25">
      <c r="A181" s="1">
        <v>34.450000000000003</v>
      </c>
      <c r="B181" s="1">
        <v>292.20999999999998</v>
      </c>
      <c r="C181" s="2"/>
      <c r="D181" s="2"/>
      <c r="E181" s="2"/>
    </row>
    <row r="182" spans="1:5" x14ac:dyDescent="0.25">
      <c r="A182" s="1">
        <v>203.44</v>
      </c>
      <c r="B182" s="1">
        <v>297.42</v>
      </c>
      <c r="C182" s="2"/>
      <c r="D182" s="2"/>
      <c r="E182" s="2"/>
    </row>
    <row r="183" spans="1:5" x14ac:dyDescent="0.25">
      <c r="A183" s="1">
        <v>214.16000000000003</v>
      </c>
      <c r="B183" s="1">
        <v>296.98</v>
      </c>
      <c r="C183" s="2"/>
      <c r="D183" s="2"/>
      <c r="E183" s="2"/>
    </row>
    <row r="184" spans="1:5" x14ac:dyDescent="0.25">
      <c r="A184" s="1">
        <v>49.93</v>
      </c>
      <c r="B184" s="1">
        <v>193.32000000000002</v>
      </c>
      <c r="C184" s="2"/>
      <c r="D184" s="2"/>
      <c r="E184" s="2"/>
    </row>
    <row r="185" spans="1:5" x14ac:dyDescent="0.25">
      <c r="A185" s="1">
        <v>220.31</v>
      </c>
      <c r="B185" s="1">
        <v>222.92</v>
      </c>
      <c r="C185" s="2"/>
      <c r="D185" s="2"/>
      <c r="E185" s="2"/>
    </row>
    <row r="186" spans="1:5" x14ac:dyDescent="0.25">
      <c r="A186" s="1">
        <v>65.540000000000006</v>
      </c>
      <c r="B186" s="1">
        <v>115.63</v>
      </c>
      <c r="C186" s="2"/>
      <c r="D186" s="2"/>
      <c r="E186" s="2"/>
    </row>
    <row r="187" spans="1:5" x14ac:dyDescent="0.25">
      <c r="A187" s="1">
        <v>271.32</v>
      </c>
      <c r="B187" s="1">
        <v>180.88</v>
      </c>
      <c r="C187" s="2"/>
      <c r="D187" s="2"/>
      <c r="E187" s="2"/>
    </row>
    <row r="188" spans="1:5" x14ac:dyDescent="0.25">
      <c r="A188" s="1">
        <v>466.22</v>
      </c>
      <c r="B188" s="1">
        <v>120.61</v>
      </c>
      <c r="C188" s="2"/>
      <c r="D188" s="2"/>
      <c r="E188" s="2"/>
    </row>
    <row r="189" spans="1:5" x14ac:dyDescent="0.25">
      <c r="A189" s="1">
        <v>128.12</v>
      </c>
      <c r="B189" s="1">
        <v>196.79000000000002</v>
      </c>
      <c r="C189" s="2"/>
      <c r="D189" s="2"/>
      <c r="E189" s="2"/>
    </row>
    <row r="190" spans="1:5" x14ac:dyDescent="0.25">
      <c r="A190" s="1">
        <v>158.16</v>
      </c>
      <c r="B190" s="1">
        <v>91.509999999999991</v>
      </c>
      <c r="C190" s="2"/>
      <c r="D190" s="2"/>
      <c r="E190" s="2"/>
    </row>
    <row r="191" spans="1:5" x14ac:dyDescent="0.25">
      <c r="A191" s="1">
        <v>175.40000000000003</v>
      </c>
      <c r="B191" s="1">
        <v>129.42000000000002</v>
      </c>
      <c r="C191" s="2"/>
      <c r="D191" s="2"/>
      <c r="E191" s="2"/>
    </row>
    <row r="192" spans="1:5" x14ac:dyDescent="0.25">
      <c r="A192" s="1">
        <v>142.59</v>
      </c>
      <c r="B192" s="1">
        <v>131.53</v>
      </c>
      <c r="C192" s="2"/>
      <c r="D192" s="2"/>
      <c r="E192" s="2"/>
    </row>
    <row r="193" spans="1:5" x14ac:dyDescent="0.25">
      <c r="A193" s="1">
        <v>179.32</v>
      </c>
      <c r="B193" s="1">
        <v>262.67</v>
      </c>
      <c r="C193" s="2"/>
      <c r="D193" s="2"/>
      <c r="E193" s="2"/>
    </row>
    <row r="194" spans="1:5" x14ac:dyDescent="0.25">
      <c r="A194" s="1">
        <v>167.57000000000002</v>
      </c>
      <c r="B194" s="1">
        <v>172.26</v>
      </c>
      <c r="C194" s="2"/>
      <c r="D194" s="2"/>
      <c r="E194" s="2"/>
    </row>
    <row r="195" spans="1:5" x14ac:dyDescent="0.25">
      <c r="A195" s="1">
        <v>117.32</v>
      </c>
      <c r="B195" s="1">
        <v>227.12</v>
      </c>
      <c r="C195" s="2"/>
      <c r="D195" s="2"/>
      <c r="E195" s="2"/>
    </row>
    <row r="196" spans="1:5" x14ac:dyDescent="0.25">
      <c r="A196" s="1">
        <v>285.73</v>
      </c>
      <c r="B196" s="1">
        <v>86</v>
      </c>
      <c r="C196" s="2"/>
      <c r="D196" s="2"/>
      <c r="E196" s="2"/>
    </row>
    <row r="197" spans="1:5" x14ac:dyDescent="0.25">
      <c r="A197" s="1">
        <v>193.39999999999998</v>
      </c>
      <c r="B197" s="1">
        <v>259</v>
      </c>
      <c r="C197" s="2"/>
      <c r="D197" s="2"/>
      <c r="E197" s="2"/>
    </row>
    <row r="198" spans="1:5" x14ac:dyDescent="0.25">
      <c r="A198" s="1">
        <v>303.98</v>
      </c>
      <c r="B198" s="1">
        <v>296.42</v>
      </c>
      <c r="C198" s="2"/>
      <c r="D198" s="2"/>
      <c r="E198" s="2"/>
    </row>
    <row r="199" spans="1:5" x14ac:dyDescent="0.25">
      <c r="A199" s="1">
        <v>161.12</v>
      </c>
      <c r="B199" s="1">
        <v>245.22</v>
      </c>
      <c r="C199" s="2"/>
      <c r="D199" s="2"/>
      <c r="E199" s="2"/>
    </row>
    <row r="200" spans="1:5" x14ac:dyDescent="0.25">
      <c r="A200" s="1">
        <v>154.35000000000002</v>
      </c>
      <c r="B200" s="1">
        <v>254.28</v>
      </c>
      <c r="C200" s="2"/>
      <c r="D200" s="2"/>
      <c r="E200" s="2"/>
    </row>
    <row r="201" spans="1:5" x14ac:dyDescent="0.25">
      <c r="A201" s="1">
        <v>198.54000000000002</v>
      </c>
      <c r="B201" s="1">
        <v>402.04</v>
      </c>
      <c r="C201" s="2"/>
      <c r="D201" s="2"/>
      <c r="E201" s="2"/>
    </row>
    <row r="202" spans="1:5" x14ac:dyDescent="0.25">
      <c r="A202" s="1">
        <v>73.649999999999991</v>
      </c>
      <c r="B202" s="1">
        <v>291.52</v>
      </c>
      <c r="C202" s="2"/>
      <c r="D202" s="2"/>
      <c r="E202" s="2"/>
    </row>
    <row r="203" spans="1:5" x14ac:dyDescent="0.25">
      <c r="A203" s="1">
        <v>129.61000000000001</v>
      </c>
      <c r="B203" s="1">
        <v>268.32000000000005</v>
      </c>
      <c r="C203" s="2"/>
      <c r="D203" s="2"/>
      <c r="E203" s="2"/>
    </row>
    <row r="204" spans="1:5" x14ac:dyDescent="0.25">
      <c r="A204" s="1">
        <v>193.25</v>
      </c>
      <c r="B204" s="1">
        <v>256.13</v>
      </c>
      <c r="C204" s="2"/>
      <c r="D204" s="2"/>
      <c r="E204" s="2"/>
    </row>
    <row r="205" spans="1:5" x14ac:dyDescent="0.25">
      <c r="A205" s="1">
        <v>69.75</v>
      </c>
      <c r="B205" s="1">
        <v>195.16</v>
      </c>
      <c r="C205" s="2"/>
      <c r="D205" s="2"/>
      <c r="E205" s="2"/>
    </row>
    <row r="206" spans="1:5" x14ac:dyDescent="0.25">
      <c r="A206" s="1">
        <v>149.79</v>
      </c>
      <c r="B206" s="1">
        <v>166.52</v>
      </c>
      <c r="C206" s="2"/>
      <c r="D206" s="2"/>
      <c r="E206" s="2"/>
    </row>
    <row r="207" spans="1:5" x14ac:dyDescent="0.25">
      <c r="A207" s="1">
        <v>202.65</v>
      </c>
      <c r="B207" s="1">
        <v>178.5</v>
      </c>
      <c r="C207" s="2"/>
      <c r="D207" s="2"/>
      <c r="E207" s="2"/>
    </row>
    <row r="208" spans="1:5" x14ac:dyDescent="0.25">
      <c r="A208" s="1">
        <v>91.990000000000009</v>
      </c>
      <c r="B208" s="1">
        <v>205.15</v>
      </c>
      <c r="C208" s="2"/>
      <c r="D208" s="2"/>
      <c r="E208" s="2"/>
    </row>
    <row r="209" spans="1:5" x14ac:dyDescent="0.25">
      <c r="A209" s="1">
        <v>105.01</v>
      </c>
      <c r="B209" s="1">
        <v>384.47</v>
      </c>
      <c r="C209" s="2"/>
      <c r="D209" s="2"/>
      <c r="E209" s="2"/>
    </row>
    <row r="210" spans="1:5" x14ac:dyDescent="0.25">
      <c r="A210" s="1">
        <v>275.87</v>
      </c>
      <c r="B210" s="1">
        <v>102.16</v>
      </c>
      <c r="C210" s="2"/>
      <c r="D210" s="2"/>
      <c r="E210" s="2"/>
    </row>
    <row r="211" spans="1:5" x14ac:dyDescent="0.25">
      <c r="A211" s="1">
        <v>159.56</v>
      </c>
      <c r="B211" s="1">
        <v>439.36</v>
      </c>
      <c r="C211" s="2"/>
      <c r="D211" s="2"/>
      <c r="E211" s="2"/>
    </row>
    <row r="212" spans="1:5" x14ac:dyDescent="0.25">
      <c r="A212" s="1">
        <v>193.55</v>
      </c>
      <c r="B212" s="1">
        <v>383.38</v>
      </c>
      <c r="C212" s="2"/>
      <c r="D212" s="2"/>
      <c r="E212" s="2"/>
    </row>
    <row r="213" spans="1:5" x14ac:dyDescent="0.25">
      <c r="A213" s="1">
        <v>133.26000000000002</v>
      </c>
      <c r="B213" s="1">
        <v>194.03</v>
      </c>
      <c r="C213" s="2"/>
      <c r="D213" s="2"/>
      <c r="E213" s="2"/>
    </row>
    <row r="214" spans="1:5" x14ac:dyDescent="0.25">
      <c r="A214" s="1">
        <v>162.28</v>
      </c>
      <c r="B214" s="1">
        <v>230.05</v>
      </c>
      <c r="C214" s="2"/>
      <c r="D214" s="2"/>
      <c r="E214" s="2"/>
    </row>
    <row r="215" spans="1:5" x14ac:dyDescent="0.25">
      <c r="A215" s="1">
        <v>140.89000000000001</v>
      </c>
      <c r="B215" s="1">
        <v>39.600000000000009</v>
      </c>
      <c r="C215" s="2"/>
      <c r="D215" s="2"/>
      <c r="E215" s="2"/>
    </row>
    <row r="216" spans="1:5" x14ac:dyDescent="0.25">
      <c r="A216" s="1">
        <v>159.38999999999999</v>
      </c>
      <c r="B216" s="1">
        <v>337.27</v>
      </c>
      <c r="C216" s="2"/>
      <c r="D216" s="2"/>
      <c r="E216" s="2"/>
    </row>
    <row r="217" spans="1:5" x14ac:dyDescent="0.25">
      <c r="A217" s="1">
        <v>242.02</v>
      </c>
      <c r="B217" s="1">
        <v>197.62</v>
      </c>
      <c r="C217" s="2"/>
      <c r="D217" s="2"/>
      <c r="E217" s="2"/>
    </row>
    <row r="218" spans="1:5" x14ac:dyDescent="0.25">
      <c r="A218" s="1">
        <v>226.01000000000002</v>
      </c>
      <c r="B218" s="1">
        <v>220.99</v>
      </c>
      <c r="C218" s="2"/>
      <c r="D218" s="2"/>
      <c r="E218" s="2"/>
    </row>
    <row r="219" spans="1:5" x14ac:dyDescent="0.25">
      <c r="A219" s="1">
        <v>295.35000000000002</v>
      </c>
      <c r="B219" s="1">
        <v>162.28</v>
      </c>
      <c r="C219" s="2"/>
      <c r="D219" s="2"/>
      <c r="E219" s="2"/>
    </row>
    <row r="220" spans="1:5" x14ac:dyDescent="0.25">
      <c r="A220" s="1">
        <v>144.06</v>
      </c>
      <c r="B220" s="1">
        <v>41.72</v>
      </c>
      <c r="C220" s="2"/>
      <c r="D220" s="2"/>
      <c r="E220" s="2"/>
    </row>
    <row r="221" spans="1:5" x14ac:dyDescent="0.25">
      <c r="A221" s="1">
        <v>62.570000000000007</v>
      </c>
      <c r="B221" s="1">
        <v>88.59</v>
      </c>
      <c r="C221" s="2"/>
      <c r="D221" s="2"/>
      <c r="E221" s="2"/>
    </row>
    <row r="222" spans="1:5" x14ac:dyDescent="0.25">
      <c r="A222" s="1">
        <v>242.24</v>
      </c>
      <c r="B222" s="1">
        <v>349.15</v>
      </c>
      <c r="C222" s="2"/>
      <c r="D222" s="2"/>
      <c r="E222" s="2"/>
    </row>
    <row r="223" spans="1:5" x14ac:dyDescent="0.25">
      <c r="A223" s="1">
        <v>99</v>
      </c>
      <c r="B223" s="1">
        <v>132.62</v>
      </c>
      <c r="C223" s="2"/>
      <c r="D223" s="2"/>
      <c r="E223" s="2"/>
    </row>
    <row r="224" spans="1:5" x14ac:dyDescent="0.25">
      <c r="A224" s="1">
        <v>53.85</v>
      </c>
      <c r="B224" s="1">
        <v>228.37</v>
      </c>
      <c r="C224" s="2"/>
      <c r="D224" s="2"/>
      <c r="E224" s="2"/>
    </row>
    <row r="225" spans="1:5" x14ac:dyDescent="0.25">
      <c r="A225" s="1">
        <v>211.09</v>
      </c>
      <c r="B225" s="1">
        <v>295.14000000000004</v>
      </c>
      <c r="C225" s="2"/>
      <c r="D225" s="2"/>
      <c r="E225" s="2"/>
    </row>
    <row r="226" spans="1:5" x14ac:dyDescent="0.25">
      <c r="A226" s="1">
        <v>110</v>
      </c>
      <c r="B226" s="1">
        <v>119.89</v>
      </c>
      <c r="C226" s="2"/>
      <c r="D226" s="2"/>
      <c r="E226" s="2"/>
    </row>
    <row r="227" spans="1:5" x14ac:dyDescent="0.25">
      <c r="A227" s="1">
        <v>246.15</v>
      </c>
      <c r="B227" s="1">
        <v>113.03</v>
      </c>
      <c r="C227" s="2"/>
      <c r="D227" s="2"/>
      <c r="E227" s="2"/>
    </row>
    <row r="228" spans="1:5" x14ac:dyDescent="0.25">
      <c r="A228" s="1">
        <v>321.31</v>
      </c>
      <c r="B228" s="1">
        <v>405.02</v>
      </c>
      <c r="C228" s="2"/>
      <c r="D228" s="2"/>
      <c r="E228" s="2"/>
    </row>
    <row r="229" spans="1:5" x14ac:dyDescent="0.25">
      <c r="A229" s="1">
        <v>168.06</v>
      </c>
      <c r="B229" s="1">
        <v>346.85</v>
      </c>
      <c r="C229" s="2"/>
      <c r="D229" s="2"/>
      <c r="E229" s="2"/>
    </row>
    <row r="230" spans="1:5" x14ac:dyDescent="0.25">
      <c r="A230" s="1">
        <v>501.48</v>
      </c>
      <c r="B230" s="1">
        <v>84.47</v>
      </c>
      <c r="C230" s="2"/>
      <c r="D230" s="2"/>
      <c r="E230" s="2"/>
    </row>
    <row r="231" spans="1:5" x14ac:dyDescent="0.25">
      <c r="A231" s="1">
        <v>103.92</v>
      </c>
      <c r="B231" s="1">
        <v>648.26</v>
      </c>
      <c r="C231" s="2"/>
      <c r="D231" s="2"/>
      <c r="E231" s="2"/>
    </row>
    <row r="232" spans="1:5" x14ac:dyDescent="0.25">
      <c r="A232" s="1">
        <v>129.51</v>
      </c>
      <c r="B232" s="1">
        <v>353.55000000000007</v>
      </c>
      <c r="C232" s="2"/>
      <c r="D232" s="2"/>
      <c r="E232" s="2"/>
    </row>
    <row r="233" spans="1:5" x14ac:dyDescent="0.25">
      <c r="A233" s="1">
        <v>103.78999999999999</v>
      </c>
      <c r="B233" s="1">
        <v>423.9</v>
      </c>
      <c r="C233" s="2"/>
      <c r="D233" s="2"/>
      <c r="E233" s="2"/>
    </row>
    <row r="234" spans="1:5" x14ac:dyDescent="0.25">
      <c r="A234" s="1">
        <v>145.67999999999998</v>
      </c>
      <c r="B234" s="1">
        <v>76.23</v>
      </c>
      <c r="C234" s="2"/>
      <c r="D234" s="2"/>
      <c r="E234" s="2"/>
    </row>
    <row r="235" spans="1:5" x14ac:dyDescent="0.25">
      <c r="A235" s="1">
        <v>97.11</v>
      </c>
      <c r="B235" s="1">
        <v>95.65</v>
      </c>
      <c r="C235" s="2"/>
      <c r="D235" s="2"/>
      <c r="E235" s="2"/>
    </row>
    <row r="236" spans="1:5" x14ac:dyDescent="0.25">
      <c r="A236" s="1">
        <v>167.85000000000002</v>
      </c>
      <c r="B236" s="1">
        <v>408.82</v>
      </c>
      <c r="C236" s="2"/>
      <c r="D236" s="2"/>
      <c r="E236" s="2"/>
    </row>
    <row r="237" spans="1:5" x14ac:dyDescent="0.25">
      <c r="A237" s="1">
        <v>446.1</v>
      </c>
      <c r="B237" s="1">
        <v>186.18</v>
      </c>
      <c r="C237" s="2"/>
      <c r="D237" s="2"/>
      <c r="E237" s="2"/>
    </row>
    <row r="238" spans="1:5" x14ac:dyDescent="0.25">
      <c r="A238" s="1">
        <v>120.71000000000001</v>
      </c>
      <c r="B238" s="1">
        <v>219.77</v>
      </c>
      <c r="C238" s="2"/>
      <c r="D238" s="2"/>
      <c r="E238" s="2"/>
    </row>
    <row r="239" spans="1:5" x14ac:dyDescent="0.25">
      <c r="A239" s="1">
        <v>79.89</v>
      </c>
      <c r="B239" s="1">
        <v>309.18</v>
      </c>
      <c r="C239" s="2"/>
      <c r="D239" s="2"/>
      <c r="E239" s="2"/>
    </row>
    <row r="240" spans="1:5" x14ac:dyDescent="0.25">
      <c r="A240" s="1">
        <v>133.73000000000002</v>
      </c>
      <c r="B240" s="1">
        <v>89.72</v>
      </c>
      <c r="C240" s="2"/>
      <c r="D240" s="2"/>
      <c r="E240" s="2"/>
    </row>
    <row r="241" spans="1:5" x14ac:dyDescent="0.25">
      <c r="A241" s="1">
        <v>166.96</v>
      </c>
      <c r="B241" s="1">
        <v>245.88000000000002</v>
      </c>
      <c r="C241" s="2"/>
      <c r="D241" s="2"/>
      <c r="E241" s="2"/>
    </row>
    <row r="242" spans="1:5" x14ac:dyDescent="0.25">
      <c r="A242" s="1">
        <v>119.85</v>
      </c>
      <c r="B242" s="1">
        <v>631.5</v>
      </c>
      <c r="C242" s="2"/>
      <c r="D242" s="2"/>
      <c r="E242" s="2"/>
    </row>
    <row r="243" spans="1:5" x14ac:dyDescent="0.25">
      <c r="A243" s="1">
        <v>135.25</v>
      </c>
      <c r="B243" s="1">
        <v>57.43</v>
      </c>
      <c r="C243" s="2"/>
      <c r="D243" s="2"/>
      <c r="E243" s="2"/>
    </row>
    <row r="244" spans="1:5" x14ac:dyDescent="0.25">
      <c r="A244" s="1">
        <v>236.42999999999998</v>
      </c>
      <c r="B244" s="1">
        <v>36.130000000000003</v>
      </c>
      <c r="C244" s="2"/>
      <c r="D244" s="2"/>
      <c r="E244" s="2"/>
    </row>
    <row r="245" spans="1:5" x14ac:dyDescent="0.25">
      <c r="A245" s="1">
        <v>131.04</v>
      </c>
      <c r="B245" s="1">
        <v>346.52000000000004</v>
      </c>
      <c r="C245" s="2"/>
      <c r="D245" s="2"/>
      <c r="E245" s="2"/>
    </row>
    <row r="246" spans="1:5" x14ac:dyDescent="0.25">
      <c r="A246" s="1">
        <v>98.850000000000009</v>
      </c>
      <c r="B246" s="1">
        <v>434.34</v>
      </c>
      <c r="C246" s="2"/>
      <c r="D246" s="2"/>
      <c r="E246" s="2"/>
    </row>
    <row r="247" spans="1:5" x14ac:dyDescent="0.25">
      <c r="A247" s="1">
        <v>256.10000000000002</v>
      </c>
      <c r="B247" s="1">
        <v>245.74</v>
      </c>
      <c r="C247" s="2"/>
      <c r="D247" s="2"/>
      <c r="E247" s="2"/>
    </row>
    <row r="248" spans="1:5" x14ac:dyDescent="0.25">
      <c r="A248" s="1">
        <v>75.75</v>
      </c>
      <c r="B248" s="1">
        <v>241.44</v>
      </c>
      <c r="C248" s="2"/>
      <c r="D248" s="2"/>
      <c r="E248" s="2"/>
    </row>
    <row r="249" spans="1:5" x14ac:dyDescent="0.25">
      <c r="A249" s="1">
        <v>187.48000000000002</v>
      </c>
      <c r="B249" s="1">
        <v>274.84000000000003</v>
      </c>
      <c r="C249" s="2"/>
      <c r="D249" s="2"/>
      <c r="E249" s="2"/>
    </row>
    <row r="250" spans="1:5" x14ac:dyDescent="0.25">
      <c r="A250" s="1">
        <v>291.18</v>
      </c>
      <c r="B250" s="1">
        <v>370.1</v>
      </c>
      <c r="C250" s="2"/>
      <c r="D250" s="2"/>
      <c r="E250" s="2"/>
    </row>
    <row r="251" spans="1:5" x14ac:dyDescent="0.25">
      <c r="A251" s="1">
        <v>132.6</v>
      </c>
      <c r="B251" s="1">
        <v>274.61</v>
      </c>
      <c r="C251" s="2"/>
      <c r="D251" s="2"/>
      <c r="E251" s="2"/>
    </row>
    <row r="252" spans="1:5" x14ac:dyDescent="0.25">
      <c r="A252" s="1">
        <v>226.45</v>
      </c>
      <c r="B252" s="1">
        <v>200.36</v>
      </c>
      <c r="C252" s="2"/>
      <c r="D252" s="2"/>
      <c r="E252" s="2"/>
    </row>
    <row r="253" spans="1:5" x14ac:dyDescent="0.25">
      <c r="A253" s="1">
        <v>170.39999999999998</v>
      </c>
      <c r="B253" s="1">
        <v>420.17</v>
      </c>
      <c r="C253" s="2"/>
      <c r="D253" s="2"/>
      <c r="E253" s="2"/>
    </row>
    <row r="254" spans="1:5" x14ac:dyDescent="0.25">
      <c r="A254" s="1">
        <v>72.010000000000005</v>
      </c>
      <c r="B254" s="1">
        <v>322.07</v>
      </c>
      <c r="C254" s="2"/>
      <c r="D254" s="2"/>
      <c r="E254" s="2"/>
    </row>
    <row r="255" spans="1:5" x14ac:dyDescent="0.25">
      <c r="A255" s="1">
        <v>115.82</v>
      </c>
      <c r="B255" s="1">
        <v>521.54</v>
      </c>
      <c r="C255" s="2"/>
      <c r="D255" s="2"/>
      <c r="E255" s="2"/>
    </row>
    <row r="256" spans="1:5" x14ac:dyDescent="0.25">
      <c r="A256" s="1">
        <v>70.510000000000005</v>
      </c>
      <c r="B256" s="1">
        <v>209.89000000000001</v>
      </c>
      <c r="C256" s="2"/>
      <c r="D256" s="2"/>
      <c r="E256" s="2"/>
    </row>
    <row r="257" spans="1:5" x14ac:dyDescent="0.25">
      <c r="A257" s="1">
        <v>231.86</v>
      </c>
      <c r="B257" s="1">
        <v>310.83999999999997</v>
      </c>
      <c r="C257" s="2"/>
      <c r="D257" s="2"/>
      <c r="E257" s="2"/>
    </row>
    <row r="258" spans="1:5" x14ac:dyDescent="0.25">
      <c r="A258" s="1">
        <v>218.4</v>
      </c>
      <c r="B258" s="1">
        <v>82.58</v>
      </c>
      <c r="C258" s="2"/>
      <c r="D258" s="2"/>
      <c r="E258" s="2"/>
    </row>
    <row r="259" spans="1:5" x14ac:dyDescent="0.25">
      <c r="A259" s="1">
        <v>439.38</v>
      </c>
      <c r="B259" s="1">
        <v>194.85</v>
      </c>
      <c r="C259" s="2"/>
      <c r="D259" s="2"/>
      <c r="E259" s="2"/>
    </row>
    <row r="260" spans="1:5" x14ac:dyDescent="0.25">
      <c r="A260" s="1">
        <v>267.12</v>
      </c>
      <c r="B260" s="1">
        <v>428.42</v>
      </c>
      <c r="C260" s="2"/>
      <c r="D260" s="2"/>
      <c r="E260" s="2"/>
    </row>
    <row r="261" spans="1:5" x14ac:dyDescent="0.25">
      <c r="A261" s="1">
        <v>284.12</v>
      </c>
      <c r="B261" s="1">
        <v>384.44</v>
      </c>
      <c r="C261" s="2"/>
      <c r="D261" s="2"/>
      <c r="E261" s="2"/>
    </row>
    <row r="262" spans="1:5" x14ac:dyDescent="0.25">
      <c r="A262" s="1">
        <v>234.81</v>
      </c>
      <c r="B262" s="1">
        <v>320.56</v>
      </c>
      <c r="C262" s="2"/>
      <c r="D262" s="2"/>
      <c r="E262" s="2"/>
    </row>
    <row r="263" spans="1:5" x14ac:dyDescent="0.25">
      <c r="A263" s="1">
        <v>93.06</v>
      </c>
      <c r="B263" s="1">
        <v>341.81</v>
      </c>
      <c r="C263" s="2"/>
      <c r="D263" s="2"/>
      <c r="E263" s="2"/>
    </row>
    <row r="264" spans="1:5" x14ac:dyDescent="0.25">
      <c r="A264" s="1">
        <v>341.79</v>
      </c>
      <c r="B264" s="1">
        <v>143.21</v>
      </c>
      <c r="C264" s="2"/>
      <c r="D264" s="2"/>
      <c r="E264" s="2"/>
    </row>
    <row r="265" spans="1:5" x14ac:dyDescent="0.25">
      <c r="A265" s="1">
        <v>86.49</v>
      </c>
      <c r="B265" s="1">
        <v>168.85</v>
      </c>
      <c r="C265" s="2"/>
      <c r="D265" s="2"/>
      <c r="E265" s="2"/>
    </row>
    <row r="266" spans="1:5" x14ac:dyDescent="0.25">
      <c r="A266" s="1">
        <v>236.89999999999998</v>
      </c>
      <c r="B266" s="1">
        <v>438.08</v>
      </c>
      <c r="C266" s="2"/>
      <c r="D266" s="2"/>
      <c r="E266" s="2"/>
    </row>
    <row r="267" spans="1:5" x14ac:dyDescent="0.25">
      <c r="A267" s="1">
        <v>130.74</v>
      </c>
      <c r="B267" s="1">
        <v>246.68</v>
      </c>
      <c r="C267" s="2"/>
      <c r="D267" s="2"/>
      <c r="E267" s="2"/>
    </row>
    <row r="268" spans="1:5" x14ac:dyDescent="0.25">
      <c r="A268" s="1">
        <v>91.009999999999991</v>
      </c>
      <c r="B268" s="1">
        <v>231.84</v>
      </c>
      <c r="C268" s="2"/>
      <c r="D268" s="2"/>
      <c r="E268" s="2"/>
    </row>
    <row r="269" spans="1:5" x14ac:dyDescent="0.25">
      <c r="A269" s="1">
        <v>207.06</v>
      </c>
      <c r="B269" s="1">
        <v>179.17</v>
      </c>
      <c r="C269" s="2"/>
      <c r="D269" s="2"/>
      <c r="E269" s="2"/>
    </row>
    <row r="270" spans="1:5" x14ac:dyDescent="0.25">
      <c r="A270" s="1">
        <v>123.64</v>
      </c>
      <c r="B270" s="1">
        <v>106.11</v>
      </c>
      <c r="C270" s="2"/>
      <c r="D270" s="2"/>
      <c r="E270" s="2"/>
    </row>
    <row r="271" spans="1:5" x14ac:dyDescent="0.25">
      <c r="A271" s="1">
        <v>168.85</v>
      </c>
      <c r="B271" s="1">
        <v>129</v>
      </c>
      <c r="C271" s="2"/>
      <c r="D271" s="2"/>
      <c r="E271" s="2"/>
    </row>
    <row r="272" spans="1:5" x14ac:dyDescent="0.25">
      <c r="A272" s="1">
        <v>172.72</v>
      </c>
      <c r="B272" s="1">
        <v>235.97</v>
      </c>
      <c r="C272" s="2"/>
      <c r="D272" s="2"/>
      <c r="E272" s="2"/>
    </row>
    <row r="273" spans="1:5" x14ac:dyDescent="0.25">
      <c r="A273" s="1">
        <v>135.15</v>
      </c>
      <c r="B273" s="1">
        <v>176.4</v>
      </c>
      <c r="C273" s="2"/>
      <c r="D273" s="2"/>
      <c r="E273" s="2"/>
    </row>
    <row r="274" spans="1:5" x14ac:dyDescent="0.25">
      <c r="A274" s="1">
        <v>319.26000000000005</v>
      </c>
      <c r="B274" s="1">
        <v>290.26</v>
      </c>
      <c r="C274" s="2"/>
      <c r="D274" s="2"/>
      <c r="E274" s="2"/>
    </row>
    <row r="275" spans="1:5" x14ac:dyDescent="0.25">
      <c r="A275" s="1">
        <v>242.71</v>
      </c>
      <c r="B275" s="1">
        <v>170.18</v>
      </c>
      <c r="C275" s="2"/>
      <c r="D275" s="2"/>
      <c r="E275" s="2"/>
    </row>
    <row r="276" spans="1:5" x14ac:dyDescent="0.25">
      <c r="A276" s="1">
        <v>61.38</v>
      </c>
      <c r="B276" s="1">
        <v>141.4</v>
      </c>
      <c r="C276" s="2"/>
      <c r="D276" s="2"/>
      <c r="E276" s="2"/>
    </row>
    <row r="277" spans="1:5" x14ac:dyDescent="0.25">
      <c r="A277" s="1">
        <v>325.61999999999995</v>
      </c>
      <c r="B277" s="1">
        <v>82.029999999999987</v>
      </c>
      <c r="C277" s="2"/>
      <c r="D277" s="2"/>
      <c r="E277" s="2"/>
    </row>
    <row r="278" spans="1:5" x14ac:dyDescent="0.25">
      <c r="A278" s="1">
        <v>293.08000000000004</v>
      </c>
      <c r="B278" s="1">
        <v>270.33999999999997</v>
      </c>
      <c r="C278" s="2"/>
      <c r="D278" s="2"/>
      <c r="E278" s="2"/>
    </row>
    <row r="279" spans="1:5" x14ac:dyDescent="0.25">
      <c r="A279" s="1">
        <v>64.3</v>
      </c>
      <c r="B279" s="1">
        <v>149.48000000000002</v>
      </c>
      <c r="C279" s="2"/>
      <c r="D279" s="2"/>
      <c r="E279" s="2"/>
    </row>
    <row r="280" spans="1:5" x14ac:dyDescent="0.25">
      <c r="A280" s="1">
        <v>264.65000000000003</v>
      </c>
      <c r="B280" s="1">
        <v>163.63</v>
      </c>
      <c r="C280" s="2"/>
      <c r="D280" s="2"/>
      <c r="E280" s="2"/>
    </row>
    <row r="281" spans="1:5" x14ac:dyDescent="0.25">
      <c r="A281" s="1">
        <v>62.190000000000005</v>
      </c>
      <c r="B281" s="1">
        <v>236.59</v>
      </c>
      <c r="C281" s="2"/>
      <c r="D281" s="2"/>
      <c r="E281" s="2"/>
    </row>
    <row r="282" spans="1:5" x14ac:dyDescent="0.25">
      <c r="A282" s="1">
        <v>336.89</v>
      </c>
      <c r="B282" s="1">
        <v>180.89000000000001</v>
      </c>
      <c r="C282" s="2"/>
      <c r="D282" s="2"/>
      <c r="E282" s="2"/>
    </row>
    <row r="283" spans="1:5" x14ac:dyDescent="0.25">
      <c r="A283" s="1">
        <v>278.37</v>
      </c>
      <c r="B283" s="1">
        <v>230.46</v>
      </c>
      <c r="C283" s="2"/>
      <c r="D283" s="2"/>
      <c r="E283" s="2"/>
    </row>
    <row r="284" spans="1:5" x14ac:dyDescent="0.25">
      <c r="A284" s="1">
        <v>262.08999999999997</v>
      </c>
      <c r="B284" s="1">
        <v>308.48999999999995</v>
      </c>
      <c r="C284" s="2"/>
      <c r="D284" s="2"/>
      <c r="E284" s="2"/>
    </row>
    <row r="285" spans="1:5" x14ac:dyDescent="0.25">
      <c r="A285" s="1">
        <v>163.23999999999998</v>
      </c>
      <c r="B285" s="1">
        <v>98.86</v>
      </c>
      <c r="C285" s="2"/>
      <c r="D285" s="2"/>
      <c r="E285" s="2"/>
    </row>
    <row r="286" spans="1:5" x14ac:dyDescent="0.25">
      <c r="A286" s="1">
        <v>315.07</v>
      </c>
      <c r="B286" s="1">
        <v>316.24</v>
      </c>
      <c r="C286" s="2"/>
      <c r="D286" s="2"/>
      <c r="E286" s="2"/>
    </row>
    <row r="287" spans="1:5" x14ac:dyDescent="0.25">
      <c r="A287" s="1">
        <v>183.66000000000003</v>
      </c>
      <c r="B287" s="1">
        <v>134.51</v>
      </c>
      <c r="C287" s="2"/>
      <c r="D287" s="2"/>
      <c r="E287" s="2"/>
    </row>
    <row r="288" spans="1:5" x14ac:dyDescent="0.25">
      <c r="A288" s="1">
        <v>421.74</v>
      </c>
      <c r="B288" s="1">
        <v>125.72</v>
      </c>
      <c r="C288" s="2"/>
      <c r="D288" s="2"/>
      <c r="E288" s="2"/>
    </row>
    <row r="289" spans="1:5" x14ac:dyDescent="0.25">
      <c r="A289" s="1">
        <v>196.5</v>
      </c>
      <c r="B289" s="1">
        <v>293.29000000000002</v>
      </c>
      <c r="C289" s="2"/>
      <c r="D289" s="2"/>
      <c r="E289" s="2"/>
    </row>
    <row r="290" spans="1:5" x14ac:dyDescent="0.25">
      <c r="A290" s="1">
        <v>339.12</v>
      </c>
      <c r="B290" s="1">
        <v>103.30000000000001</v>
      </c>
      <c r="C290" s="2"/>
      <c r="D290" s="2"/>
      <c r="E290" s="2"/>
    </row>
    <row r="291" spans="1:5" x14ac:dyDescent="0.25">
      <c r="A291" s="1">
        <v>186.38</v>
      </c>
      <c r="B291" s="1">
        <v>295.40000000000003</v>
      </c>
      <c r="C291" s="2"/>
      <c r="D291" s="2"/>
      <c r="E291" s="2"/>
    </row>
    <row r="292" spans="1:5" x14ac:dyDescent="0.25">
      <c r="A292" s="1">
        <v>160.32000000000002</v>
      </c>
      <c r="B292" s="1">
        <v>177.95</v>
      </c>
      <c r="C292" s="2"/>
      <c r="D292" s="2"/>
      <c r="E292" s="2"/>
    </row>
    <row r="293" spans="1:5" x14ac:dyDescent="0.25">
      <c r="A293" s="1">
        <v>66.260000000000005</v>
      </c>
      <c r="B293" s="1">
        <v>345.61</v>
      </c>
      <c r="C293" s="2"/>
      <c r="D293" s="2"/>
      <c r="E293" s="2"/>
    </row>
    <row r="294" spans="1:5" x14ac:dyDescent="0.25">
      <c r="A294" s="1">
        <v>394.40999999999997</v>
      </c>
      <c r="B294" s="1">
        <v>541.57000000000005</v>
      </c>
      <c r="C294" s="2"/>
      <c r="D294" s="2"/>
      <c r="E294" s="2"/>
    </row>
    <row r="295" spans="1:5" x14ac:dyDescent="0.25">
      <c r="A295" s="1">
        <v>227.18</v>
      </c>
      <c r="B295" s="1">
        <v>252.49</v>
      </c>
      <c r="C295" s="2"/>
      <c r="D295" s="2"/>
      <c r="E295" s="2"/>
    </row>
    <row r="296" spans="1:5" x14ac:dyDescent="0.25">
      <c r="A296" s="1">
        <v>143.62</v>
      </c>
      <c r="B296" s="1">
        <v>465.88</v>
      </c>
      <c r="C296" s="2"/>
      <c r="D296" s="2"/>
      <c r="E296" s="2"/>
    </row>
    <row r="297" spans="1:5" x14ac:dyDescent="0.25">
      <c r="A297" s="1">
        <v>200.72</v>
      </c>
      <c r="B297" s="1">
        <v>277.36</v>
      </c>
      <c r="C297" s="2"/>
      <c r="D297" s="2"/>
      <c r="E297" s="2"/>
    </row>
    <row r="298" spans="1:5" x14ac:dyDescent="0.25">
      <c r="A298" s="1">
        <v>303.72000000000003</v>
      </c>
      <c r="B298" s="1">
        <v>52.870000000000005</v>
      </c>
      <c r="C298" s="2"/>
      <c r="D298" s="2"/>
      <c r="E298" s="2"/>
    </row>
    <row r="299" spans="1:5" x14ac:dyDescent="0.25">
      <c r="A299" s="1">
        <v>189.79000000000002</v>
      </c>
      <c r="B299" s="1">
        <v>280.25</v>
      </c>
      <c r="C299" s="2"/>
      <c r="D299" s="2"/>
      <c r="E299" s="2"/>
    </row>
    <row r="300" spans="1:5" x14ac:dyDescent="0.25">
      <c r="A300" s="1">
        <v>192.95</v>
      </c>
      <c r="B300" s="1">
        <v>309.71000000000004</v>
      </c>
      <c r="C300" s="2"/>
      <c r="D300" s="2"/>
      <c r="E300" s="2"/>
    </row>
    <row r="301" spans="1:5" x14ac:dyDescent="0.25">
      <c r="A301" s="1">
        <v>85.72</v>
      </c>
      <c r="B301" s="1">
        <v>243.41</v>
      </c>
      <c r="C301" s="2"/>
      <c r="D301" s="2"/>
      <c r="E301" s="2"/>
    </row>
    <row r="302" spans="1:5" x14ac:dyDescent="0.25">
      <c r="A302" s="1">
        <v>287.07</v>
      </c>
      <c r="B302" s="1">
        <v>224.27</v>
      </c>
      <c r="C302" s="2"/>
      <c r="D302" s="2"/>
      <c r="E302" s="2"/>
    </row>
    <row r="303" spans="1:5" x14ac:dyDescent="0.25">
      <c r="A303" s="1">
        <v>318.29000000000002</v>
      </c>
      <c r="B303" s="1">
        <v>217.39</v>
      </c>
      <c r="C303" s="2"/>
      <c r="D303" s="2"/>
      <c r="E303" s="2"/>
    </row>
    <row r="304" spans="1:5" x14ac:dyDescent="0.25">
      <c r="A304" s="1">
        <v>208.32</v>
      </c>
      <c r="B304" s="1">
        <v>261.14</v>
      </c>
      <c r="C304" s="2"/>
      <c r="D304" s="2"/>
      <c r="E304" s="2"/>
    </row>
    <row r="305" spans="1:5" x14ac:dyDescent="0.25">
      <c r="A305" s="1">
        <v>206.38</v>
      </c>
      <c r="B305" s="1">
        <v>238.62</v>
      </c>
      <c r="C305" s="2"/>
      <c r="D305" s="2"/>
      <c r="E305" s="2"/>
    </row>
    <row r="306" spans="1:5" x14ac:dyDescent="0.25">
      <c r="A306" s="1">
        <v>109.18</v>
      </c>
      <c r="B306" s="1">
        <v>245.24999999999997</v>
      </c>
      <c r="C306" s="2"/>
      <c r="D306" s="2"/>
      <c r="E306" s="2"/>
    </row>
    <row r="307" spans="1:5" x14ac:dyDescent="0.25">
      <c r="A307" s="1">
        <v>126.43</v>
      </c>
      <c r="B307" s="1">
        <v>209.23</v>
      </c>
      <c r="C307" s="2"/>
      <c r="D307" s="2"/>
      <c r="E307" s="2"/>
    </row>
    <row r="308" spans="1:5" x14ac:dyDescent="0.25">
      <c r="A308" s="1">
        <v>170.11</v>
      </c>
      <c r="B308" s="1">
        <v>243.57</v>
      </c>
      <c r="C308" s="2"/>
      <c r="D308" s="2"/>
      <c r="E308" s="2"/>
    </row>
    <row r="309" spans="1:5" x14ac:dyDescent="0.25">
      <c r="A309" s="1">
        <v>202.53</v>
      </c>
      <c r="B309" s="1">
        <v>162.07</v>
      </c>
      <c r="C309" s="2"/>
      <c r="D309" s="2"/>
      <c r="E309" s="2"/>
    </row>
    <row r="310" spans="1:5" x14ac:dyDescent="0.25">
      <c r="A310" s="1">
        <v>111.08</v>
      </c>
      <c r="B310" s="1">
        <v>182.99</v>
      </c>
      <c r="C310" s="2"/>
      <c r="D310" s="2"/>
      <c r="E310" s="2"/>
    </row>
    <row r="311" spans="1:5" x14ac:dyDescent="0.25">
      <c r="A311" s="1">
        <v>166.05</v>
      </c>
      <c r="B311" s="1">
        <v>201.89000000000001</v>
      </c>
      <c r="C311" s="2"/>
      <c r="D311" s="2"/>
      <c r="E311" s="2"/>
    </row>
    <row r="312" spans="1:5" x14ac:dyDescent="0.25">
      <c r="A312" s="1">
        <v>136.4</v>
      </c>
      <c r="B312" s="1">
        <v>137.31</v>
      </c>
      <c r="C312" s="2"/>
      <c r="D312" s="2"/>
      <c r="E312" s="2"/>
    </row>
    <row r="313" spans="1:5" x14ac:dyDescent="0.25">
      <c r="A313" s="1">
        <v>103.06</v>
      </c>
      <c r="B313" s="1">
        <v>136.29</v>
      </c>
      <c r="C313" s="2"/>
      <c r="D313" s="2"/>
      <c r="E313" s="2"/>
    </row>
    <row r="314" spans="1:5" x14ac:dyDescent="0.25">
      <c r="A314" s="1">
        <v>77.070000000000007</v>
      </c>
      <c r="B314" s="1">
        <v>443.84</v>
      </c>
      <c r="C314" s="2"/>
      <c r="D314" s="2"/>
      <c r="E314" s="2"/>
    </row>
    <row r="315" spans="1:5" x14ac:dyDescent="0.25">
      <c r="A315" s="1">
        <v>160.93</v>
      </c>
      <c r="B315" s="1">
        <v>319.69</v>
      </c>
      <c r="C315" s="2"/>
      <c r="D315" s="2"/>
      <c r="E315" s="2"/>
    </row>
    <row r="316" spans="1:5" x14ac:dyDescent="0.25">
      <c r="A316" s="1">
        <v>126.25</v>
      </c>
      <c r="B316" s="1">
        <v>233.53</v>
      </c>
      <c r="C316" s="2"/>
      <c r="D316" s="2"/>
      <c r="E316" s="2"/>
    </row>
    <row r="317" spans="1:5" x14ac:dyDescent="0.25">
      <c r="A317" s="1">
        <v>220.14000000000001</v>
      </c>
      <c r="B317" s="1">
        <v>250.84000000000003</v>
      </c>
      <c r="C317" s="2"/>
      <c r="D317" s="2"/>
      <c r="E317" s="2"/>
    </row>
    <row r="318" spans="1:5" x14ac:dyDescent="0.25">
      <c r="A318" s="1">
        <v>103.87</v>
      </c>
      <c r="B318" s="1">
        <v>298.77</v>
      </c>
      <c r="C318" s="2"/>
      <c r="D318" s="2"/>
      <c r="E318" s="2"/>
    </row>
    <row r="319" spans="1:5" x14ac:dyDescent="0.25">
      <c r="A319" s="1">
        <v>160.4</v>
      </c>
      <c r="B319" s="1">
        <v>199.96</v>
      </c>
      <c r="C319" s="2"/>
      <c r="D319" s="2"/>
      <c r="E319" s="2"/>
    </row>
    <row r="320" spans="1:5" x14ac:dyDescent="0.25">
      <c r="A320" s="1">
        <v>269.87</v>
      </c>
      <c r="B320" s="1">
        <v>107.87</v>
      </c>
      <c r="C320" s="2"/>
      <c r="D320" s="2"/>
      <c r="E320" s="2"/>
    </row>
    <row r="321" spans="1:5" x14ac:dyDescent="0.25">
      <c r="A321" s="1">
        <v>238.19000000000003</v>
      </c>
      <c r="B321" s="1">
        <v>135.26</v>
      </c>
      <c r="C321" s="2"/>
      <c r="D321" s="2"/>
      <c r="E321" s="2"/>
    </row>
    <row r="322" spans="1:5" x14ac:dyDescent="0.25">
      <c r="A322" s="1">
        <v>283.32</v>
      </c>
      <c r="B322" s="1">
        <v>206.96</v>
      </c>
      <c r="C322" s="2"/>
      <c r="D322" s="2"/>
      <c r="E322" s="2"/>
    </row>
    <row r="323" spans="1:5" x14ac:dyDescent="0.25">
      <c r="A323" s="1">
        <v>118.87</v>
      </c>
      <c r="B323" s="1">
        <v>249.15</v>
      </c>
      <c r="C323" s="2"/>
      <c r="D323" s="2"/>
      <c r="E323" s="2"/>
    </row>
    <row r="324" spans="1:5" x14ac:dyDescent="0.25">
      <c r="A324" s="1">
        <v>137.75</v>
      </c>
      <c r="B324" s="1">
        <v>546.36</v>
      </c>
      <c r="C324" s="2"/>
      <c r="D324" s="2"/>
      <c r="E324" s="2"/>
    </row>
    <row r="325" spans="1:5" x14ac:dyDescent="0.25">
      <c r="A325" s="1">
        <v>148.16</v>
      </c>
      <c r="B325" s="1">
        <v>340.22</v>
      </c>
      <c r="C325" s="2"/>
      <c r="D325" s="2"/>
      <c r="E325" s="2"/>
    </row>
    <row r="326" spans="1:5" x14ac:dyDescent="0.25">
      <c r="A326" s="1">
        <v>341.59000000000003</v>
      </c>
      <c r="B326" s="1">
        <v>156.03</v>
      </c>
      <c r="C326" s="2"/>
      <c r="D326" s="2"/>
      <c r="E326" s="2"/>
    </row>
    <row r="327" spans="1:5" x14ac:dyDescent="0.25">
      <c r="A327" s="1">
        <v>440.27</v>
      </c>
      <c r="B327" s="1">
        <v>262.12</v>
      </c>
      <c r="C327" s="2"/>
      <c r="D327" s="2"/>
      <c r="E327" s="2"/>
    </row>
    <row r="328" spans="1:5" x14ac:dyDescent="0.25">
      <c r="A328" s="1">
        <v>243.16</v>
      </c>
      <c r="B328" s="1">
        <v>132.5</v>
      </c>
      <c r="C328" s="2"/>
      <c r="D328" s="2"/>
      <c r="E328" s="2"/>
    </row>
    <row r="329" spans="1:5" x14ac:dyDescent="0.25">
      <c r="A329" s="1">
        <v>158.38000000000002</v>
      </c>
      <c r="B329" s="1">
        <v>219.31</v>
      </c>
      <c r="C329" s="2"/>
      <c r="D329" s="2"/>
      <c r="E329" s="2"/>
    </row>
    <row r="330" spans="1:5" x14ac:dyDescent="0.25">
      <c r="A330" s="1">
        <v>116.09</v>
      </c>
      <c r="B330" s="1">
        <v>361.29</v>
      </c>
      <c r="C330" s="2"/>
      <c r="D330" s="2"/>
      <c r="E330" s="2"/>
    </row>
    <row r="331" spans="1:5" x14ac:dyDescent="0.25">
      <c r="A331" s="1">
        <v>217.3</v>
      </c>
      <c r="B331" s="1">
        <v>162.72</v>
      </c>
      <c r="C331" s="2"/>
      <c r="D331" s="2"/>
      <c r="E331" s="2"/>
    </row>
    <row r="332" spans="1:5" x14ac:dyDescent="0.25">
      <c r="A332" s="1">
        <v>120.41000000000001</v>
      </c>
      <c r="B332" s="1">
        <v>383.59</v>
      </c>
      <c r="C332" s="2"/>
      <c r="D332" s="2"/>
      <c r="E332" s="2"/>
    </row>
    <row r="333" spans="1:5" x14ac:dyDescent="0.25">
      <c r="A333" s="1">
        <v>157.57</v>
      </c>
      <c r="B333" s="1">
        <v>208.64</v>
      </c>
      <c r="C333" s="2"/>
      <c r="D333" s="2"/>
      <c r="E333" s="2"/>
    </row>
    <row r="334" spans="1:5" x14ac:dyDescent="0.25">
      <c r="A334" s="1">
        <v>159.60000000000002</v>
      </c>
      <c r="B334" s="1">
        <v>232.53</v>
      </c>
      <c r="C334" s="2"/>
      <c r="D334" s="2"/>
      <c r="E334" s="2"/>
    </row>
    <row r="335" spans="1:5" x14ac:dyDescent="0.25">
      <c r="A335" s="1">
        <v>146.16</v>
      </c>
      <c r="B335" s="1">
        <v>61.53</v>
      </c>
      <c r="C335" s="2"/>
      <c r="D335" s="2"/>
      <c r="E335" s="2"/>
    </row>
    <row r="336" spans="1:5" x14ac:dyDescent="0.25">
      <c r="A336" s="1">
        <v>153.32</v>
      </c>
      <c r="B336" s="1">
        <v>258.19</v>
      </c>
      <c r="C336" s="2"/>
      <c r="D336" s="2"/>
      <c r="E336" s="2"/>
    </row>
    <row r="337" spans="1:5" x14ac:dyDescent="0.25">
      <c r="A337" s="1">
        <v>115.41</v>
      </c>
      <c r="B337" s="1">
        <v>452.78000000000003</v>
      </c>
      <c r="C337" s="2"/>
      <c r="D337" s="2"/>
      <c r="E337" s="2"/>
    </row>
    <row r="338" spans="1:5" x14ac:dyDescent="0.25">
      <c r="A338" s="1">
        <v>296.75</v>
      </c>
      <c r="B338" s="1">
        <v>405.93</v>
      </c>
      <c r="C338" s="2"/>
      <c r="D338" s="2"/>
      <c r="E338" s="2"/>
    </row>
    <row r="339" spans="1:5" x14ac:dyDescent="0.25">
      <c r="A339" s="1">
        <v>121.32</v>
      </c>
      <c r="B339" s="1">
        <v>269.61</v>
      </c>
      <c r="C339" s="2"/>
      <c r="D339" s="2"/>
      <c r="E339" s="2"/>
    </row>
    <row r="340" spans="1:5" x14ac:dyDescent="0.25">
      <c r="A340" s="1">
        <v>317.41000000000003</v>
      </c>
      <c r="B340" s="1">
        <v>225.39999999999998</v>
      </c>
      <c r="C340" s="2"/>
      <c r="D340" s="2"/>
      <c r="E340" s="2"/>
    </row>
    <row r="341" spans="1:5" x14ac:dyDescent="0.25">
      <c r="A341" s="1">
        <v>169.35999999999999</v>
      </c>
      <c r="B341" s="1">
        <v>206.13</v>
      </c>
      <c r="C341" s="2"/>
      <c r="D341" s="2"/>
      <c r="E341" s="2"/>
    </row>
    <row r="342" spans="1:5" x14ac:dyDescent="0.25">
      <c r="A342" s="1">
        <v>137.25</v>
      </c>
      <c r="B342" s="1">
        <v>240.52</v>
      </c>
      <c r="C342" s="2"/>
      <c r="D342" s="2"/>
      <c r="E342" s="2"/>
    </row>
    <row r="343" spans="1:5" x14ac:dyDescent="0.25">
      <c r="A343" s="1">
        <v>240.46000000000004</v>
      </c>
      <c r="B343" s="1">
        <v>290.08000000000004</v>
      </c>
      <c r="C343" s="2"/>
      <c r="D343" s="2"/>
      <c r="E343" s="2"/>
    </row>
    <row r="344" spans="1:5" x14ac:dyDescent="0.25">
      <c r="A344" s="1">
        <v>198.97</v>
      </c>
      <c r="B344" s="1">
        <v>267.52</v>
      </c>
      <c r="C344" s="2"/>
      <c r="D344" s="2"/>
      <c r="E344" s="2"/>
    </row>
    <row r="345" spans="1:5" x14ac:dyDescent="0.25">
      <c r="A345" s="1">
        <v>174.70999999999998</v>
      </c>
      <c r="B345" s="1">
        <v>186.37</v>
      </c>
      <c r="C345" s="2"/>
      <c r="D345" s="2"/>
      <c r="E345" s="2"/>
    </row>
    <row r="346" spans="1:5" x14ac:dyDescent="0.25">
      <c r="A346" s="1">
        <v>238.07000000000002</v>
      </c>
      <c r="B346" s="1">
        <v>156.63</v>
      </c>
      <c r="C346" s="2"/>
      <c r="D346" s="2"/>
      <c r="E346" s="2"/>
    </row>
    <row r="347" spans="1:5" x14ac:dyDescent="0.25">
      <c r="A347" s="1">
        <v>212.78</v>
      </c>
      <c r="B347" s="1">
        <v>361.05</v>
      </c>
      <c r="C347" s="2"/>
      <c r="D347" s="2"/>
      <c r="E347" s="2"/>
    </row>
    <row r="348" spans="1:5" x14ac:dyDescent="0.25">
      <c r="A348" s="1">
        <v>174.63</v>
      </c>
      <c r="B348" s="1">
        <v>126.76</v>
      </c>
      <c r="C348" s="2"/>
      <c r="D348" s="2"/>
      <c r="E348" s="2"/>
    </row>
    <row r="349" spans="1:5" x14ac:dyDescent="0.25">
      <c r="A349" s="1">
        <v>187.11</v>
      </c>
      <c r="B349" s="1">
        <v>168.35</v>
      </c>
      <c r="C349" s="2"/>
      <c r="D349" s="2"/>
      <c r="E349" s="2"/>
    </row>
    <row r="350" spans="1:5" x14ac:dyDescent="0.25">
      <c r="A350" s="1">
        <v>318.99</v>
      </c>
      <c r="B350" s="1">
        <v>226.33</v>
      </c>
      <c r="C350" s="2"/>
      <c r="D350" s="2"/>
      <c r="E350" s="2"/>
    </row>
    <row r="351" spans="1:5" x14ac:dyDescent="0.25">
      <c r="A351" s="1">
        <v>93.06</v>
      </c>
      <c r="B351" s="1">
        <v>206.94</v>
      </c>
      <c r="C351" s="2"/>
      <c r="D351" s="2"/>
      <c r="E351" s="2"/>
    </row>
    <row r="352" spans="1:5" x14ac:dyDescent="0.25">
      <c r="A352" s="1">
        <v>227.86</v>
      </c>
      <c r="B352" s="1">
        <v>113.43</v>
      </c>
      <c r="C352" s="2"/>
      <c r="D352" s="2"/>
      <c r="E352" s="2"/>
    </row>
    <row r="353" spans="1:5" x14ac:dyDescent="0.25">
      <c r="A353" s="1">
        <v>106.63000000000001</v>
      </c>
      <c r="B353" s="1">
        <v>62.050000000000004</v>
      </c>
      <c r="C353" s="2"/>
      <c r="D353" s="2"/>
      <c r="E353" s="2"/>
    </row>
    <row r="354" spans="1:5" x14ac:dyDescent="0.25">
      <c r="A354" s="1">
        <v>175.67000000000002</v>
      </c>
      <c r="B354" s="1">
        <v>200.79</v>
      </c>
      <c r="C354" s="2"/>
      <c r="D354" s="2"/>
      <c r="E354" s="2"/>
    </row>
    <row r="355" spans="1:5" x14ac:dyDescent="0.25">
      <c r="A355" s="1">
        <v>208.41</v>
      </c>
      <c r="B355" s="1">
        <v>35.770000000000003</v>
      </c>
      <c r="C355" s="2"/>
      <c r="D355" s="2"/>
      <c r="E355" s="2"/>
    </row>
    <row r="356" spans="1:5" x14ac:dyDescent="0.25">
      <c r="A356" s="1">
        <v>105.86</v>
      </c>
      <c r="B356" s="1">
        <v>359.06</v>
      </c>
      <c r="C356" s="2"/>
      <c r="D356" s="2"/>
      <c r="E356" s="2"/>
    </row>
    <row r="357" spans="1:5" x14ac:dyDescent="0.25">
      <c r="A357" s="1">
        <v>120.91</v>
      </c>
      <c r="B357" s="1">
        <v>124.97999999999999</v>
      </c>
      <c r="C357" s="2"/>
      <c r="D357" s="2"/>
      <c r="E357" s="2"/>
    </row>
    <row r="358" spans="1:5" x14ac:dyDescent="0.25">
      <c r="A358" s="1">
        <v>106.62</v>
      </c>
      <c r="B358" s="1">
        <v>202.07</v>
      </c>
      <c r="C358" s="2"/>
      <c r="D358" s="2"/>
      <c r="E358" s="2"/>
    </row>
    <row r="359" spans="1:5" x14ac:dyDescent="0.25">
      <c r="A359" s="1">
        <v>429.02000000000004</v>
      </c>
      <c r="B359" s="1">
        <v>162.51999999999998</v>
      </c>
      <c r="C359" s="2"/>
      <c r="D359" s="2"/>
      <c r="E359" s="2"/>
    </row>
    <row r="360" spans="1:5" x14ac:dyDescent="0.25">
      <c r="A360" s="1">
        <v>88.34</v>
      </c>
      <c r="B360" s="1">
        <v>160.16999999999999</v>
      </c>
      <c r="C360" s="2"/>
      <c r="D360" s="2"/>
      <c r="E360" s="2"/>
    </row>
    <row r="361" spans="1:5" x14ac:dyDescent="0.25">
      <c r="A361" s="1">
        <v>102.46000000000001</v>
      </c>
      <c r="B361" s="1">
        <v>278.12</v>
      </c>
      <c r="C361" s="2"/>
      <c r="D361" s="2"/>
      <c r="E361" s="2"/>
    </row>
    <row r="362" spans="1:5" x14ac:dyDescent="0.25">
      <c r="A362" s="1">
        <v>154.13</v>
      </c>
      <c r="B362" s="1">
        <v>178.21</v>
      </c>
      <c r="C362" s="2"/>
      <c r="D362" s="2"/>
      <c r="E362" s="2"/>
    </row>
    <row r="363" spans="1:5" x14ac:dyDescent="0.25">
      <c r="A363" s="1">
        <v>205.94</v>
      </c>
      <c r="B363" s="1">
        <v>472.07</v>
      </c>
      <c r="C363" s="2"/>
      <c r="D363" s="2"/>
      <c r="E363" s="2"/>
    </row>
    <row r="364" spans="1:5" x14ac:dyDescent="0.25">
      <c r="A364" s="1">
        <v>236.01000000000002</v>
      </c>
      <c r="B364" s="1">
        <v>202.46000000000004</v>
      </c>
      <c r="C364" s="2"/>
      <c r="D364" s="2"/>
      <c r="E364" s="2"/>
    </row>
    <row r="365" spans="1:5" x14ac:dyDescent="0.25">
      <c r="A365" s="1">
        <v>418.84</v>
      </c>
      <c r="B365" s="1">
        <v>215.56</v>
      </c>
      <c r="C365" s="2"/>
      <c r="D365" s="2"/>
      <c r="E365" s="2"/>
    </row>
    <row r="366" spans="1:5" x14ac:dyDescent="0.25">
      <c r="A366" s="1">
        <v>184.08</v>
      </c>
      <c r="B366" s="1">
        <v>171.32999999999998</v>
      </c>
      <c r="C366" s="2"/>
      <c r="D366" s="2"/>
      <c r="E366" s="2"/>
    </row>
    <row r="367" spans="1:5" x14ac:dyDescent="0.25">
      <c r="A367" s="1">
        <v>141.94</v>
      </c>
      <c r="B367" s="1">
        <v>110.39000000000001</v>
      </c>
      <c r="C367" s="2"/>
      <c r="D367" s="2"/>
      <c r="E367" s="2"/>
    </row>
    <row r="368" spans="1:5" x14ac:dyDescent="0.25">
      <c r="A368" s="1">
        <v>229.03</v>
      </c>
      <c r="B368" s="1">
        <v>305.03000000000003</v>
      </c>
      <c r="C368" s="2"/>
      <c r="D368" s="2"/>
      <c r="E368" s="2"/>
    </row>
    <row r="369" spans="1:5" x14ac:dyDescent="0.25">
      <c r="A369" s="1">
        <v>326.00000000000006</v>
      </c>
      <c r="B369" s="1">
        <v>47.96</v>
      </c>
      <c r="C369" s="2"/>
      <c r="D369" s="2"/>
      <c r="E369" s="2"/>
    </row>
    <row r="370" spans="1:5" x14ac:dyDescent="0.25">
      <c r="A370" s="1">
        <v>233.98000000000002</v>
      </c>
      <c r="B370" s="1">
        <v>163.58000000000001</v>
      </c>
      <c r="C370" s="2"/>
      <c r="D370" s="2"/>
      <c r="E370" s="2"/>
    </row>
    <row r="371" spans="1:5" x14ac:dyDescent="0.25">
      <c r="A371" s="1">
        <v>160.63999999999999</v>
      </c>
      <c r="B371" s="1">
        <v>169.23999999999998</v>
      </c>
      <c r="C371" s="2"/>
      <c r="D371" s="2"/>
      <c r="E371" s="2"/>
    </row>
    <row r="372" spans="1:5" x14ac:dyDescent="0.25">
      <c r="A372" s="1">
        <v>303.83999999999997</v>
      </c>
      <c r="B372" s="1">
        <v>206.73000000000002</v>
      </c>
      <c r="C372" s="2"/>
      <c r="D372" s="2"/>
      <c r="E372" s="2"/>
    </row>
    <row r="373" spans="1:5" x14ac:dyDescent="0.25">
      <c r="A373" s="1">
        <v>204.42000000000002</v>
      </c>
      <c r="B373" s="1">
        <v>222.72</v>
      </c>
      <c r="C373" s="2"/>
      <c r="D373" s="2"/>
      <c r="E373" s="2"/>
    </row>
    <row r="374" spans="1:5" x14ac:dyDescent="0.25">
      <c r="A374" s="1">
        <v>47.379999999999995</v>
      </c>
      <c r="B374" s="1">
        <v>184.59</v>
      </c>
      <c r="C374" s="2"/>
      <c r="D374" s="2"/>
      <c r="E374" s="2"/>
    </row>
    <row r="375" spans="1:5" x14ac:dyDescent="0.25">
      <c r="A375" s="1">
        <v>97.68</v>
      </c>
      <c r="B375" s="1">
        <v>203.15</v>
      </c>
      <c r="C375" s="2"/>
      <c r="D375" s="2"/>
      <c r="E375" s="2"/>
    </row>
    <row r="376" spans="1:5" x14ac:dyDescent="0.25">
      <c r="A376" s="1">
        <v>110.41</v>
      </c>
      <c r="B376" s="1">
        <v>120.93</v>
      </c>
      <c r="C376" s="2"/>
      <c r="D376" s="2"/>
      <c r="E376" s="2"/>
    </row>
    <row r="377" spans="1:5" x14ac:dyDescent="0.25">
      <c r="A377" s="1">
        <v>219.45000000000002</v>
      </c>
      <c r="B377" s="1">
        <v>131.76</v>
      </c>
      <c r="C377" s="2"/>
      <c r="D377" s="2"/>
      <c r="E377" s="2"/>
    </row>
    <row r="378" spans="1:5" x14ac:dyDescent="0.25">
      <c r="A378" s="1">
        <v>98.06</v>
      </c>
      <c r="B378" s="1">
        <v>58.79</v>
      </c>
      <c r="C378" s="2"/>
      <c r="D378" s="2"/>
      <c r="E378" s="2"/>
    </row>
    <row r="379" spans="1:5" x14ac:dyDescent="0.25">
      <c r="A379" s="1">
        <v>391.20000000000005</v>
      </c>
      <c r="B379" s="1">
        <v>245.34000000000003</v>
      </c>
      <c r="C379" s="2"/>
      <c r="D379" s="2"/>
      <c r="E379" s="2"/>
    </row>
    <row r="380" spans="1:5" x14ac:dyDescent="0.25">
      <c r="A380" s="1">
        <v>174.76999999999998</v>
      </c>
      <c r="B380" s="1">
        <v>146.5</v>
      </c>
      <c r="C380" s="2"/>
      <c r="D380" s="2"/>
      <c r="E380" s="2"/>
    </row>
    <row r="381" spans="1:5" x14ac:dyDescent="0.25">
      <c r="A381" s="1">
        <v>144.02000000000001</v>
      </c>
      <c r="B381" s="1">
        <v>45.78</v>
      </c>
      <c r="C381" s="2"/>
      <c r="D381" s="2"/>
      <c r="E381" s="2"/>
    </row>
    <row r="382" spans="1:5" x14ac:dyDescent="0.25">
      <c r="A382" s="1">
        <v>153.63</v>
      </c>
      <c r="B382" s="1">
        <v>282.63</v>
      </c>
      <c r="C382" s="2"/>
      <c r="D382" s="2"/>
      <c r="E382" s="2"/>
    </row>
    <row r="383" spans="1:5" x14ac:dyDescent="0.25">
      <c r="A383" s="1">
        <v>181.39000000000001</v>
      </c>
      <c r="B383" s="1">
        <v>150.13</v>
      </c>
      <c r="C383" s="2"/>
      <c r="D383" s="2"/>
      <c r="E383" s="2"/>
    </row>
    <row r="384" spans="1:5" x14ac:dyDescent="0.25">
      <c r="A384" s="1">
        <v>219.06</v>
      </c>
      <c r="B384" s="1">
        <v>456.25</v>
      </c>
      <c r="C384" s="2"/>
      <c r="D384" s="2"/>
      <c r="E384" s="2"/>
    </row>
    <row r="385" spans="1:5" x14ac:dyDescent="0.25">
      <c r="A385" s="1">
        <v>121.08</v>
      </c>
      <c r="B385" s="1">
        <v>123.91000000000001</v>
      </c>
      <c r="C385" s="2"/>
      <c r="D385" s="2"/>
      <c r="E385" s="2"/>
    </row>
    <row r="386" spans="1:5" x14ac:dyDescent="0.25">
      <c r="A386" s="1">
        <v>247.12</v>
      </c>
      <c r="B386" s="1">
        <v>379.06</v>
      </c>
      <c r="C386" s="2"/>
      <c r="D386" s="2"/>
      <c r="E386" s="2"/>
    </row>
    <row r="387" spans="1:5" x14ac:dyDescent="0.25">
      <c r="A387" s="1">
        <v>104.92999999999999</v>
      </c>
      <c r="B387" s="1">
        <v>203.74</v>
      </c>
      <c r="C387" s="2"/>
      <c r="D387" s="2"/>
      <c r="E387" s="2"/>
    </row>
    <row r="388" spans="1:5" x14ac:dyDescent="0.25">
      <c r="A388" s="1">
        <v>208.96</v>
      </c>
      <c r="B388" s="1">
        <v>174.35</v>
      </c>
      <c r="C388" s="2"/>
      <c r="D388" s="2"/>
      <c r="E388" s="2"/>
    </row>
    <row r="389" spans="1:5" x14ac:dyDescent="0.25">
      <c r="A389" s="1">
        <v>188.59</v>
      </c>
      <c r="B389" s="1">
        <v>166.74</v>
      </c>
      <c r="C389" s="2"/>
      <c r="D389" s="2"/>
      <c r="E389" s="2"/>
    </row>
    <row r="390" spans="1:5" x14ac:dyDescent="0.25">
      <c r="A390" s="1">
        <v>137.38</v>
      </c>
      <c r="B390" s="1">
        <v>554.54999999999995</v>
      </c>
      <c r="C390" s="2"/>
      <c r="D390" s="2"/>
      <c r="E390" s="2"/>
    </row>
    <row r="391" spans="1:5" x14ac:dyDescent="0.25">
      <c r="A391" s="1">
        <v>111.41</v>
      </c>
      <c r="B391" s="1">
        <v>116.61999999999999</v>
      </c>
      <c r="C391" s="2"/>
      <c r="D391" s="2"/>
      <c r="E391" s="2"/>
    </row>
    <row r="392" spans="1:5" x14ac:dyDescent="0.25">
      <c r="A392" s="1">
        <v>261.14</v>
      </c>
      <c r="B392" s="1">
        <v>268.24</v>
      </c>
      <c r="C392" s="2"/>
      <c r="D392" s="2"/>
      <c r="E392" s="2"/>
    </row>
    <row r="393" spans="1:5" x14ac:dyDescent="0.25">
      <c r="A393" s="1">
        <v>182.53000000000003</v>
      </c>
      <c r="B393" s="1">
        <v>175.20999999999998</v>
      </c>
      <c r="C393" s="2"/>
      <c r="D393" s="2"/>
      <c r="E393" s="2"/>
    </row>
    <row r="394" spans="1:5" x14ac:dyDescent="0.25">
      <c r="A394" s="1">
        <v>190.96</v>
      </c>
      <c r="B394" s="1">
        <v>384.69</v>
      </c>
      <c r="C394" s="2"/>
      <c r="D394" s="2"/>
      <c r="E394" s="2"/>
    </row>
    <row r="395" spans="1:5" x14ac:dyDescent="0.25">
      <c r="A395" s="1">
        <v>227.57000000000002</v>
      </c>
      <c r="B395" s="1">
        <v>245.67000000000002</v>
      </c>
      <c r="C395" s="2"/>
      <c r="D395" s="2"/>
      <c r="E395" s="2"/>
    </row>
    <row r="396" spans="1:5" x14ac:dyDescent="0.25">
      <c r="A396" s="1">
        <v>141.97000000000003</v>
      </c>
      <c r="B396" s="1">
        <v>175.97</v>
      </c>
      <c r="C396" s="2"/>
      <c r="D396" s="2"/>
      <c r="E396" s="2"/>
    </row>
    <row r="397" spans="1:5" x14ac:dyDescent="0.25">
      <c r="A397" s="1">
        <v>260.40999999999997</v>
      </c>
      <c r="B397" s="1">
        <v>91.960000000000008</v>
      </c>
      <c r="C397" s="2"/>
      <c r="D397" s="2"/>
      <c r="E397" s="2"/>
    </row>
    <row r="398" spans="1:5" x14ac:dyDescent="0.25">
      <c r="A398" s="1">
        <v>250.18</v>
      </c>
      <c r="B398" s="1">
        <v>156.78</v>
      </c>
      <c r="C398" s="2"/>
      <c r="D398" s="2"/>
      <c r="E398" s="2"/>
    </row>
    <row r="399" spans="1:5" x14ac:dyDescent="0.25">
      <c r="A399" s="1">
        <v>277.3</v>
      </c>
      <c r="B399" s="1">
        <v>245.24</v>
      </c>
      <c r="C399" s="2"/>
      <c r="D399" s="2"/>
      <c r="E399" s="2"/>
    </row>
    <row r="400" spans="1:5" x14ac:dyDescent="0.25">
      <c r="A400" s="1">
        <v>207.34</v>
      </c>
      <c r="B400" s="1">
        <v>320.40000000000003</v>
      </c>
      <c r="C400" s="2"/>
      <c r="D400" s="2"/>
      <c r="E400" s="2"/>
    </row>
    <row r="401" spans="1:5" x14ac:dyDescent="0.25">
      <c r="A401" s="1">
        <v>121.52000000000001</v>
      </c>
      <c r="B401" s="1">
        <v>225.83</v>
      </c>
      <c r="C401" s="2"/>
      <c r="D401" s="2"/>
      <c r="E401" s="2"/>
    </row>
    <row r="402" spans="1:5" x14ac:dyDescent="0.25">
      <c r="A402" s="1">
        <v>155.82</v>
      </c>
      <c r="B402" s="1">
        <v>193.96</v>
      </c>
      <c r="C402" s="2"/>
      <c r="D402" s="2"/>
      <c r="E402" s="2"/>
    </row>
    <row r="403" spans="1:5" x14ac:dyDescent="0.25">
      <c r="A403" s="1">
        <v>243.27</v>
      </c>
      <c r="B403" s="1">
        <v>201.45000000000002</v>
      </c>
      <c r="C403" s="2"/>
      <c r="D403" s="2"/>
      <c r="E403" s="2"/>
    </row>
    <row r="404" spans="1:5" x14ac:dyDescent="0.25">
      <c r="A404" s="1">
        <v>258.70000000000005</v>
      </c>
      <c r="B404" s="1">
        <v>81.210000000000008</v>
      </c>
      <c r="C404" s="2"/>
      <c r="D404" s="2"/>
      <c r="E404" s="2"/>
    </row>
    <row r="405" spans="1:5" x14ac:dyDescent="0.25">
      <c r="A405" s="1">
        <v>154.57999999999998</v>
      </c>
      <c r="B405" s="1">
        <v>194.24</v>
      </c>
      <c r="C405" s="2"/>
      <c r="D405" s="2"/>
      <c r="E405" s="2"/>
    </row>
    <row r="406" spans="1:5" x14ac:dyDescent="0.25">
      <c r="A406" s="1">
        <v>208.22</v>
      </c>
      <c r="B406" s="1">
        <v>103.49000000000001</v>
      </c>
      <c r="C406" s="2"/>
      <c r="D406" s="2"/>
      <c r="E406" s="2"/>
    </row>
    <row r="407" spans="1:5" x14ac:dyDescent="0.25">
      <c r="A407" s="1">
        <v>313.97000000000003</v>
      </c>
      <c r="B407" s="1">
        <v>413.74</v>
      </c>
      <c r="C407" s="2"/>
      <c r="D407" s="2"/>
      <c r="E407" s="2"/>
    </row>
    <row r="408" spans="1:5" x14ac:dyDescent="0.25">
      <c r="A408" s="1">
        <v>118.39</v>
      </c>
      <c r="B408" s="1">
        <v>180.23000000000002</v>
      </c>
      <c r="C408" s="2"/>
      <c r="D408" s="2"/>
      <c r="E408" s="2"/>
    </row>
    <row r="409" spans="1:5" x14ac:dyDescent="0.25">
      <c r="A409" s="1">
        <v>199.95</v>
      </c>
      <c r="B409" s="1">
        <v>102.88</v>
      </c>
      <c r="C409" s="2"/>
      <c r="D409" s="2"/>
      <c r="E409" s="2"/>
    </row>
    <row r="410" spans="1:5" x14ac:dyDescent="0.25">
      <c r="A410" s="1">
        <v>157.48000000000002</v>
      </c>
      <c r="B410" s="1">
        <v>326.79000000000002</v>
      </c>
      <c r="C410" s="2"/>
      <c r="D410" s="2"/>
      <c r="E410" s="2"/>
    </row>
    <row r="411" spans="1:5" x14ac:dyDescent="0.25">
      <c r="A411" s="1">
        <v>235.89000000000001</v>
      </c>
      <c r="B411" s="1">
        <v>198.16</v>
      </c>
      <c r="C411" s="2"/>
      <c r="D411" s="2"/>
      <c r="E411" s="2"/>
    </row>
    <row r="412" spans="1:5" x14ac:dyDescent="0.25">
      <c r="A412" s="1">
        <v>103.65</v>
      </c>
      <c r="B412" s="1">
        <v>174.11</v>
      </c>
      <c r="C412" s="2"/>
      <c r="D412" s="2"/>
      <c r="E412" s="2"/>
    </row>
    <row r="413" spans="1:5" x14ac:dyDescent="0.25">
      <c r="A413" s="1">
        <v>98.35</v>
      </c>
      <c r="B413" s="1">
        <v>125.39</v>
      </c>
      <c r="C413" s="2"/>
      <c r="D413" s="2"/>
      <c r="E413" s="2"/>
    </row>
    <row r="414" spans="1:5" x14ac:dyDescent="0.25">
      <c r="A414" s="1">
        <v>326.52</v>
      </c>
      <c r="B414" s="1">
        <v>134.69999999999999</v>
      </c>
      <c r="C414" s="2"/>
      <c r="D414" s="2"/>
      <c r="E414" s="2"/>
    </row>
    <row r="415" spans="1:5" x14ac:dyDescent="0.25">
      <c r="A415" s="1">
        <v>512.23</v>
      </c>
      <c r="B415" s="1">
        <v>133.02000000000001</v>
      </c>
      <c r="C415" s="2"/>
      <c r="D415" s="2"/>
      <c r="E415" s="2"/>
    </row>
    <row r="416" spans="1:5" x14ac:dyDescent="0.25">
      <c r="A416" s="1">
        <v>213.19</v>
      </c>
      <c r="B416" s="1">
        <v>102.56</v>
      </c>
      <c r="C416" s="2"/>
      <c r="D416" s="2"/>
      <c r="E416" s="2"/>
    </row>
    <row r="417" spans="1:5" x14ac:dyDescent="0.25">
      <c r="A417" s="1">
        <v>136.72</v>
      </c>
      <c r="B417" s="1">
        <v>207.65</v>
      </c>
      <c r="C417" s="2"/>
      <c r="D417" s="2"/>
      <c r="E417" s="2"/>
    </row>
    <row r="418" spans="1:5" x14ac:dyDescent="0.25">
      <c r="A418" s="1">
        <v>77.48</v>
      </c>
      <c r="B418" s="1">
        <v>267</v>
      </c>
      <c r="C418" s="2"/>
      <c r="D418" s="2"/>
      <c r="E418" s="2"/>
    </row>
    <row r="419" spans="1:5" x14ac:dyDescent="0.25">
      <c r="A419" s="1">
        <v>104.34</v>
      </c>
      <c r="B419" s="1">
        <v>118.85</v>
      </c>
      <c r="C419" s="2"/>
      <c r="D419" s="2"/>
      <c r="E419" s="2"/>
    </row>
    <row r="420" spans="1:5" x14ac:dyDescent="0.25">
      <c r="A420" s="1">
        <v>131.33000000000001</v>
      </c>
      <c r="B420" s="1">
        <v>180.46</v>
      </c>
      <c r="C420" s="2"/>
      <c r="D420" s="2"/>
      <c r="E420" s="2"/>
    </row>
    <row r="421" spans="1:5" x14ac:dyDescent="0.25">
      <c r="A421" s="1">
        <v>129.68</v>
      </c>
      <c r="B421" s="1">
        <v>95.419999999999987</v>
      </c>
      <c r="C421" s="2"/>
      <c r="D421" s="2"/>
      <c r="E421" s="2"/>
    </row>
    <row r="422" spans="1:5" x14ac:dyDescent="0.25">
      <c r="A422" s="1">
        <v>325.33000000000004</v>
      </c>
      <c r="B422" s="1">
        <v>218.71</v>
      </c>
      <c r="C422" s="2"/>
      <c r="D422" s="2"/>
      <c r="E422" s="2"/>
    </row>
    <row r="423" spans="1:5" x14ac:dyDescent="0.25">
      <c r="A423" s="1">
        <v>365.15</v>
      </c>
      <c r="B423" s="1">
        <v>265.64999999999998</v>
      </c>
      <c r="C423" s="2"/>
      <c r="D423" s="2"/>
      <c r="E423" s="2"/>
    </row>
    <row r="424" spans="1:5" x14ac:dyDescent="0.25">
      <c r="A424" s="1">
        <v>66.050000000000011</v>
      </c>
      <c r="B424" s="1">
        <v>223.60000000000002</v>
      </c>
      <c r="C424" s="2"/>
      <c r="D424" s="2"/>
      <c r="E424" s="2"/>
    </row>
    <row r="425" spans="1:5" x14ac:dyDescent="0.25">
      <c r="A425" s="1">
        <v>125.91</v>
      </c>
      <c r="B425" s="1">
        <v>185.89</v>
      </c>
      <c r="C425" s="2"/>
      <c r="D425" s="2"/>
      <c r="E425" s="2"/>
    </row>
    <row r="426" spans="1:5" x14ac:dyDescent="0.25">
      <c r="A426" s="1">
        <v>66.86</v>
      </c>
      <c r="B426" s="1">
        <v>212.12</v>
      </c>
      <c r="C426" s="2"/>
      <c r="D426" s="2"/>
      <c r="E426" s="2"/>
    </row>
    <row r="427" spans="1:5" x14ac:dyDescent="0.25">
      <c r="A427" s="1">
        <v>247.69</v>
      </c>
      <c r="B427" s="1">
        <v>217.46</v>
      </c>
      <c r="C427" s="2"/>
      <c r="D427" s="2"/>
      <c r="E427" s="2"/>
    </row>
    <row r="428" spans="1:5" x14ac:dyDescent="0.25">
      <c r="A428" s="1">
        <v>257.56</v>
      </c>
      <c r="B428" s="1">
        <v>407.31</v>
      </c>
      <c r="C428" s="2"/>
      <c r="D428" s="2"/>
      <c r="E428" s="2"/>
    </row>
    <row r="429" spans="1:5" x14ac:dyDescent="0.25">
      <c r="A429" s="1">
        <v>240.93</v>
      </c>
      <c r="B429" s="1">
        <v>159.91</v>
      </c>
      <c r="C429" s="2"/>
      <c r="D429" s="2"/>
      <c r="E429" s="2"/>
    </row>
    <row r="430" spans="1:5" x14ac:dyDescent="0.25">
      <c r="A430" s="1">
        <v>129.34</v>
      </c>
      <c r="B430" s="1">
        <v>208.51000000000002</v>
      </c>
      <c r="C430" s="2"/>
      <c r="D430" s="2"/>
      <c r="E430" s="2"/>
    </row>
    <row r="431" spans="1:5" x14ac:dyDescent="0.25">
      <c r="A431" s="1">
        <v>238.69000000000003</v>
      </c>
      <c r="B431" s="1">
        <v>186.12</v>
      </c>
      <c r="C431" s="2"/>
      <c r="D431" s="2"/>
      <c r="E431" s="2"/>
    </row>
    <row r="432" spans="1:5" x14ac:dyDescent="0.25">
      <c r="A432" s="1">
        <v>357.25</v>
      </c>
      <c r="B432" s="1">
        <v>216.95</v>
      </c>
      <c r="C432" s="2"/>
      <c r="D432" s="2"/>
      <c r="E432" s="2"/>
    </row>
    <row r="433" spans="1:5" x14ac:dyDescent="0.25">
      <c r="A433" s="1">
        <v>263.71000000000004</v>
      </c>
      <c r="B433" s="1">
        <v>103.23</v>
      </c>
      <c r="C433" s="2"/>
      <c r="D433" s="2"/>
      <c r="E433" s="2"/>
    </row>
    <row r="434" spans="1:5" x14ac:dyDescent="0.25">
      <c r="A434" s="1">
        <v>224.52</v>
      </c>
      <c r="B434" s="1">
        <v>176.22</v>
      </c>
      <c r="C434" s="2"/>
      <c r="D434" s="2"/>
      <c r="E434" s="2"/>
    </row>
    <row r="435" spans="1:5" x14ac:dyDescent="0.25">
      <c r="A435" s="1">
        <v>77.67</v>
      </c>
      <c r="B435" s="1">
        <v>170.15</v>
      </c>
      <c r="C435" s="2"/>
      <c r="D435" s="2"/>
      <c r="E435" s="2"/>
    </row>
    <row r="436" spans="1:5" x14ac:dyDescent="0.25">
      <c r="A436" s="1">
        <v>80.69</v>
      </c>
      <c r="B436" s="1">
        <v>325.73</v>
      </c>
      <c r="C436" s="2"/>
      <c r="D436" s="2"/>
      <c r="E436" s="2"/>
    </row>
    <row r="437" spans="1:5" x14ac:dyDescent="0.25">
      <c r="A437" s="1">
        <v>247.57000000000002</v>
      </c>
      <c r="B437" s="1">
        <v>231.23000000000002</v>
      </c>
      <c r="C437" s="2"/>
      <c r="D437" s="2"/>
      <c r="E437" s="2"/>
    </row>
    <row r="438" spans="1:5" x14ac:dyDescent="0.25">
      <c r="A438" s="1">
        <v>118.61000000000001</v>
      </c>
      <c r="B438" s="1">
        <v>293.11999999999995</v>
      </c>
      <c r="C438" s="2"/>
      <c r="D438" s="2"/>
      <c r="E438" s="2"/>
    </row>
    <row r="439" spans="1:5" x14ac:dyDescent="0.25">
      <c r="A439" s="1">
        <v>146.94</v>
      </c>
      <c r="B439" s="1">
        <v>244.38000000000002</v>
      </c>
      <c r="C439" s="2"/>
      <c r="D439" s="2"/>
      <c r="E439" s="2"/>
    </row>
    <row r="440" spans="1:5" x14ac:dyDescent="0.25">
      <c r="A440" s="1">
        <v>156.83000000000001</v>
      </c>
      <c r="B440" s="1">
        <v>291.87</v>
      </c>
      <c r="C440" s="2"/>
      <c r="D440" s="2"/>
      <c r="E440" s="2"/>
    </row>
    <row r="441" spans="1:5" x14ac:dyDescent="0.25">
      <c r="A441" s="1">
        <v>244.58999999999997</v>
      </c>
      <c r="B441" s="1">
        <v>520.89</v>
      </c>
      <c r="C441" s="2"/>
      <c r="D441" s="2"/>
      <c r="E441" s="2"/>
    </row>
    <row r="442" spans="1:5" x14ac:dyDescent="0.25">
      <c r="A442" s="1">
        <v>352.13</v>
      </c>
      <c r="B442" s="1">
        <v>230.57</v>
      </c>
      <c r="C442" s="2"/>
      <c r="D442" s="2"/>
      <c r="E442" s="2"/>
    </row>
    <row r="443" spans="1:5" x14ac:dyDescent="0.25">
      <c r="A443" s="1">
        <v>226.41</v>
      </c>
      <c r="B443" s="1">
        <v>162.47999999999999</v>
      </c>
      <c r="C443" s="2"/>
      <c r="D443" s="2"/>
      <c r="E443" s="2"/>
    </row>
    <row r="444" spans="1:5" x14ac:dyDescent="0.25">
      <c r="A444" s="1">
        <v>335.36999999999995</v>
      </c>
      <c r="B444" s="1">
        <v>219.83999999999997</v>
      </c>
      <c r="C444" s="2"/>
      <c r="D444" s="2"/>
      <c r="E444" s="2"/>
    </row>
    <row r="445" spans="1:5" x14ac:dyDescent="0.25">
      <c r="A445" s="1">
        <v>129.16999999999999</v>
      </c>
      <c r="B445" s="1">
        <v>176.28</v>
      </c>
      <c r="C445" s="2"/>
      <c r="D445" s="2"/>
      <c r="E445" s="2"/>
    </row>
    <row r="446" spans="1:5" x14ac:dyDescent="0.25">
      <c r="A446" s="1">
        <v>228.78000000000003</v>
      </c>
      <c r="B446" s="1">
        <v>456.31</v>
      </c>
      <c r="C446" s="2"/>
      <c r="D446" s="2"/>
      <c r="E446" s="2"/>
    </row>
    <row r="447" spans="1:5" x14ac:dyDescent="0.25">
      <c r="A447" s="1">
        <v>159.35000000000002</v>
      </c>
      <c r="B447" s="1">
        <v>243.26999999999995</v>
      </c>
      <c r="C447" s="2"/>
      <c r="D447" s="2"/>
      <c r="E447" s="2"/>
    </row>
    <row r="448" spans="1:5" x14ac:dyDescent="0.25">
      <c r="A448" s="1">
        <v>145.11000000000001</v>
      </c>
      <c r="B448" s="1">
        <v>157.94999999999999</v>
      </c>
      <c r="C448" s="2"/>
      <c r="D448" s="2"/>
      <c r="E448" s="2"/>
    </row>
    <row r="449" spans="1:5" x14ac:dyDescent="0.25">
      <c r="A449" s="1">
        <v>90.600000000000009</v>
      </c>
      <c r="B449" s="1">
        <v>208.26999999999998</v>
      </c>
      <c r="C449" s="2"/>
      <c r="D449" s="2"/>
      <c r="E449" s="2"/>
    </row>
    <row r="450" spans="1:5" x14ac:dyDescent="0.25">
      <c r="A450" s="1">
        <v>116.7</v>
      </c>
      <c r="B450" s="1">
        <v>148.99</v>
      </c>
      <c r="C450" s="2"/>
      <c r="D450" s="2"/>
      <c r="E450" s="2"/>
    </row>
    <row r="451" spans="1:5" x14ac:dyDescent="0.25">
      <c r="A451" s="1">
        <v>127.89</v>
      </c>
      <c r="B451" s="1">
        <v>157.77999999999997</v>
      </c>
      <c r="C451" s="2"/>
      <c r="D451" s="2"/>
      <c r="E451" s="2"/>
    </row>
    <row r="452" spans="1:5" x14ac:dyDescent="0.25">
      <c r="A452" s="1">
        <v>190.21</v>
      </c>
      <c r="B452" s="1">
        <v>132.58000000000001</v>
      </c>
      <c r="C452" s="2"/>
      <c r="D452" s="2"/>
      <c r="E452" s="2"/>
    </row>
    <row r="453" spans="1:5" x14ac:dyDescent="0.25">
      <c r="A453" s="1">
        <v>57.68</v>
      </c>
      <c r="B453" s="1">
        <v>117.43</v>
      </c>
      <c r="C453" s="2"/>
      <c r="D453" s="2"/>
      <c r="E453" s="2"/>
    </row>
    <row r="454" spans="1:5" x14ac:dyDescent="0.25">
      <c r="A454" s="1">
        <v>60.32</v>
      </c>
      <c r="B454" s="1">
        <v>133.28</v>
      </c>
      <c r="C454" s="2"/>
      <c r="D454" s="2"/>
      <c r="E454" s="2"/>
    </row>
    <row r="455" spans="1:5" x14ac:dyDescent="0.25">
      <c r="A455" s="1">
        <v>214.21</v>
      </c>
      <c r="B455" s="1">
        <v>181.85000000000002</v>
      </c>
      <c r="C455" s="2"/>
      <c r="D455" s="2"/>
      <c r="E455" s="2"/>
    </row>
    <row r="456" spans="1:5" x14ac:dyDescent="0.25">
      <c r="A456" s="1">
        <v>319.69</v>
      </c>
      <c r="B456" s="1">
        <v>266.01</v>
      </c>
      <c r="C456" s="2"/>
      <c r="D456" s="2"/>
      <c r="E456" s="2"/>
    </row>
    <row r="457" spans="1:5" x14ac:dyDescent="0.25">
      <c r="A457" s="1">
        <v>193.69</v>
      </c>
      <c r="B457" s="1">
        <v>191.69</v>
      </c>
      <c r="C457" s="2"/>
      <c r="D457" s="2"/>
      <c r="E457" s="2"/>
    </row>
    <row r="458" spans="1:5" x14ac:dyDescent="0.25">
      <c r="A458" s="1">
        <v>148.73999999999998</v>
      </c>
      <c r="B458" s="1">
        <v>232.84</v>
      </c>
      <c r="C458" s="2"/>
      <c r="D458" s="2"/>
      <c r="E458" s="2"/>
    </row>
    <row r="459" spans="1:5" x14ac:dyDescent="0.25">
      <c r="A459" s="1">
        <v>102.82</v>
      </c>
      <c r="B459" s="1">
        <v>304.67</v>
      </c>
      <c r="C459" s="2"/>
      <c r="D459" s="2"/>
      <c r="E459" s="2"/>
    </row>
    <row r="460" spans="1:5" x14ac:dyDescent="0.25">
      <c r="A460" s="1">
        <v>231.78</v>
      </c>
      <c r="B460" s="1">
        <v>99.85</v>
      </c>
      <c r="C460" s="2"/>
      <c r="D460" s="2"/>
      <c r="E460" s="2"/>
    </row>
    <row r="461" spans="1:5" x14ac:dyDescent="0.25">
      <c r="A461" s="1">
        <v>230.57000000000002</v>
      </c>
      <c r="B461" s="1">
        <v>127.51</v>
      </c>
      <c r="C461" s="2"/>
      <c r="D461" s="2"/>
      <c r="E461" s="2"/>
    </row>
    <row r="462" spans="1:5" x14ac:dyDescent="0.25">
      <c r="A462" s="1">
        <v>144.55000000000001</v>
      </c>
      <c r="B462" s="1">
        <v>171.63</v>
      </c>
      <c r="C462" s="2"/>
      <c r="D462" s="2"/>
      <c r="E462" s="2"/>
    </row>
    <row r="463" spans="1:5" x14ac:dyDescent="0.25">
      <c r="A463" s="1">
        <v>89.11</v>
      </c>
      <c r="B463" s="1">
        <v>225.35</v>
      </c>
      <c r="C463" s="2"/>
      <c r="D463" s="2"/>
      <c r="E463" s="2"/>
    </row>
    <row r="464" spans="1:5" x14ac:dyDescent="0.25">
      <c r="A464" s="1">
        <v>211.26</v>
      </c>
      <c r="B464" s="1">
        <v>360.94000000000005</v>
      </c>
      <c r="C464" s="2"/>
      <c r="D464" s="2"/>
      <c r="E464" s="2"/>
    </row>
    <row r="465" spans="1:5" x14ac:dyDescent="0.25">
      <c r="A465" s="1">
        <v>231.01000000000002</v>
      </c>
      <c r="B465" s="1">
        <v>67.940000000000012</v>
      </c>
      <c r="C465" s="2"/>
      <c r="D465" s="2"/>
      <c r="E465" s="2"/>
    </row>
    <row r="466" spans="1:5" x14ac:dyDescent="0.25">
      <c r="A466" s="1">
        <v>196.82</v>
      </c>
      <c r="B466" s="1">
        <v>216.23000000000002</v>
      </c>
      <c r="C466" s="2"/>
      <c r="D466" s="2"/>
      <c r="E466" s="2"/>
    </row>
    <row r="467" spans="1:5" x14ac:dyDescent="0.25">
      <c r="A467" s="1">
        <v>284.08999999999997</v>
      </c>
      <c r="B467" s="1">
        <v>137.23000000000002</v>
      </c>
      <c r="C467" s="2"/>
      <c r="D467" s="2"/>
      <c r="E467" s="2"/>
    </row>
    <row r="468" spans="1:5" x14ac:dyDescent="0.25">
      <c r="A468" s="1">
        <v>77.84</v>
      </c>
      <c r="B468" s="1">
        <v>140.25</v>
      </c>
      <c r="C468" s="2"/>
      <c r="D468" s="2"/>
      <c r="E468" s="2"/>
    </row>
    <row r="469" spans="1:5" x14ac:dyDescent="0.25">
      <c r="A469" s="1">
        <v>94.429999999999993</v>
      </c>
      <c r="B469" s="1">
        <v>308.18</v>
      </c>
      <c r="C469" s="2"/>
      <c r="D469" s="2"/>
      <c r="E469" s="2"/>
    </row>
    <row r="470" spans="1:5" x14ac:dyDescent="0.25">
      <c r="A470" s="1">
        <v>53.400000000000006</v>
      </c>
      <c r="B470" s="1">
        <v>169</v>
      </c>
      <c r="C470" s="2"/>
      <c r="D470" s="2"/>
      <c r="E470" s="2"/>
    </row>
    <row r="471" spans="1:5" x14ac:dyDescent="0.25">
      <c r="A471" s="1">
        <v>137.68</v>
      </c>
      <c r="B471" s="1">
        <v>176.25000000000003</v>
      </c>
      <c r="C471" s="2"/>
      <c r="D471" s="2"/>
      <c r="E471" s="2"/>
    </row>
    <row r="472" spans="1:5" x14ac:dyDescent="0.25">
      <c r="A472" s="1">
        <v>79.16</v>
      </c>
      <c r="B472" s="1">
        <v>117.47000000000001</v>
      </c>
      <c r="C472" s="2"/>
      <c r="D472" s="2"/>
      <c r="E472" s="2"/>
    </row>
    <row r="473" spans="1:5" x14ac:dyDescent="0.25">
      <c r="A473" s="1">
        <v>243.54</v>
      </c>
      <c r="B473" s="1">
        <v>129.63999999999999</v>
      </c>
      <c r="C473" s="2"/>
      <c r="D473" s="2"/>
      <c r="E473" s="2"/>
    </row>
    <row r="474" spans="1:5" x14ac:dyDescent="0.25">
      <c r="A474" s="1">
        <v>188.51999999999998</v>
      </c>
      <c r="B474" s="1">
        <v>184.43</v>
      </c>
      <c r="C474" s="2"/>
      <c r="D474" s="2"/>
      <c r="E474" s="2"/>
    </row>
    <row r="475" spans="1:5" x14ac:dyDescent="0.25">
      <c r="A475" s="1">
        <v>218.98000000000002</v>
      </c>
      <c r="B475" s="1">
        <v>167.17000000000002</v>
      </c>
      <c r="C475" s="2"/>
      <c r="D475" s="2"/>
      <c r="E475" s="2"/>
    </row>
    <row r="476" spans="1:5" x14ac:dyDescent="0.25">
      <c r="A476" s="1">
        <v>84.29</v>
      </c>
      <c r="B476" s="1">
        <v>140.21</v>
      </c>
      <c r="C476" s="2"/>
      <c r="D476" s="2"/>
      <c r="E476" s="2"/>
    </row>
    <row r="477" spans="1:5" x14ac:dyDescent="0.25">
      <c r="A477" s="1">
        <v>217.17000000000002</v>
      </c>
      <c r="B477" s="1">
        <v>371.82</v>
      </c>
      <c r="C477" s="2"/>
      <c r="D477" s="2"/>
      <c r="E477" s="2"/>
    </row>
    <row r="478" spans="1:5" x14ac:dyDescent="0.25">
      <c r="A478" s="1">
        <v>128.1</v>
      </c>
      <c r="B478" s="1">
        <v>135.34</v>
      </c>
      <c r="C478" s="2"/>
      <c r="D478" s="2"/>
      <c r="E478" s="2"/>
    </row>
    <row r="479" spans="1:5" x14ac:dyDescent="0.25">
      <c r="A479" s="1">
        <v>290.55</v>
      </c>
      <c r="B479" s="1">
        <v>238.1</v>
      </c>
      <c r="C479" s="2"/>
      <c r="D479" s="2"/>
      <c r="E479" s="2"/>
    </row>
    <row r="480" spans="1:5" x14ac:dyDescent="0.25">
      <c r="A480" s="1">
        <v>259.69</v>
      </c>
      <c r="B480" s="1">
        <v>186.55</v>
      </c>
      <c r="C480" s="2"/>
      <c r="D480" s="2"/>
      <c r="E480" s="2"/>
    </row>
    <row r="481" spans="1:5" x14ac:dyDescent="0.25">
      <c r="A481" s="1">
        <v>156.09</v>
      </c>
      <c r="B481" s="1">
        <v>251.97</v>
      </c>
      <c r="C481" s="2"/>
      <c r="D481" s="2"/>
      <c r="E481" s="2"/>
    </row>
    <row r="482" spans="1:5" x14ac:dyDescent="0.25">
      <c r="A482" s="1">
        <v>166.35</v>
      </c>
      <c r="B482" s="1">
        <v>140.86999999999998</v>
      </c>
      <c r="C482" s="2"/>
      <c r="D482" s="2"/>
      <c r="E482" s="2"/>
    </row>
    <row r="483" spans="1:5" x14ac:dyDescent="0.25">
      <c r="A483" s="1">
        <v>121.72</v>
      </c>
      <c r="B483" s="1">
        <v>284.39</v>
      </c>
      <c r="C483" s="2"/>
      <c r="D483" s="2"/>
      <c r="E483" s="2"/>
    </row>
    <row r="484" spans="1:5" x14ac:dyDescent="0.25">
      <c r="A484" s="1">
        <v>318.58</v>
      </c>
      <c r="B484" s="1">
        <v>175.68</v>
      </c>
      <c r="C484" s="2"/>
      <c r="D484" s="2"/>
      <c r="E484" s="2"/>
    </row>
    <row r="485" spans="1:5" x14ac:dyDescent="0.25">
      <c r="A485" s="1">
        <v>176.44</v>
      </c>
      <c r="B485" s="1">
        <v>267.40000000000003</v>
      </c>
      <c r="C485" s="2"/>
      <c r="D485" s="2"/>
      <c r="E485" s="2"/>
    </row>
    <row r="486" spans="1:5" x14ac:dyDescent="0.25">
      <c r="A486" s="1">
        <v>235.07</v>
      </c>
      <c r="B486" s="1">
        <v>165.11</v>
      </c>
      <c r="C486" s="2"/>
      <c r="D486" s="2"/>
      <c r="E486" s="2"/>
    </row>
    <row r="487" spans="1:5" x14ac:dyDescent="0.25">
      <c r="A487" s="1">
        <v>69.400000000000006</v>
      </c>
      <c r="B487" s="1">
        <v>327.25</v>
      </c>
      <c r="C487" s="2"/>
      <c r="D487" s="2"/>
      <c r="E487" s="2"/>
    </row>
    <row r="488" spans="1:5" x14ac:dyDescent="0.25">
      <c r="A488" s="1">
        <v>222.64</v>
      </c>
      <c r="B488" s="1">
        <v>281.13</v>
      </c>
      <c r="C488" s="2"/>
      <c r="D488" s="2"/>
      <c r="E488" s="2"/>
    </row>
    <row r="489" spans="1:5" x14ac:dyDescent="0.25">
      <c r="A489" s="1">
        <v>161.48000000000002</v>
      </c>
      <c r="B489" s="1">
        <v>167.42</v>
      </c>
      <c r="C489" s="2"/>
      <c r="D489" s="2"/>
      <c r="E489" s="2"/>
    </row>
    <row r="490" spans="1:5" x14ac:dyDescent="0.25">
      <c r="A490" s="1">
        <v>433.33</v>
      </c>
      <c r="B490" s="1">
        <v>173.83</v>
      </c>
      <c r="C490" s="2"/>
      <c r="D490" s="2"/>
      <c r="E490" s="2"/>
    </row>
    <row r="491" spans="1:5" x14ac:dyDescent="0.25">
      <c r="A491" s="1">
        <v>133.44</v>
      </c>
      <c r="B491" s="1">
        <v>168.79999999999998</v>
      </c>
      <c r="C491" s="2"/>
      <c r="D491" s="2"/>
      <c r="E491" s="2"/>
    </row>
    <row r="492" spans="1:5" x14ac:dyDescent="0.25">
      <c r="A492" s="1">
        <v>474.51</v>
      </c>
      <c r="B492" s="1">
        <v>71.660000000000011</v>
      </c>
      <c r="C492" s="2"/>
      <c r="D492" s="2"/>
      <c r="E492" s="2"/>
    </row>
    <row r="493" spans="1:5" x14ac:dyDescent="0.25">
      <c r="A493" s="1">
        <v>450.87000000000006</v>
      </c>
      <c r="B493" s="1">
        <v>286.14</v>
      </c>
      <c r="C493" s="2"/>
      <c r="D493" s="2"/>
      <c r="E493" s="2"/>
    </row>
    <row r="494" spans="1:5" x14ac:dyDescent="0.25">
      <c r="A494" s="1">
        <v>180.84</v>
      </c>
      <c r="B494" s="1">
        <v>358.37</v>
      </c>
      <c r="C494" s="2"/>
      <c r="D494" s="2"/>
      <c r="E494" s="2"/>
    </row>
    <row r="495" spans="1:5" x14ac:dyDescent="0.25">
      <c r="A495" s="1">
        <v>231.64</v>
      </c>
      <c r="B495" s="1">
        <v>594.69000000000005</v>
      </c>
      <c r="C495" s="2"/>
      <c r="D495" s="2"/>
      <c r="E495" s="2"/>
    </row>
    <row r="496" spans="1:5" x14ac:dyDescent="0.25">
      <c r="A496" s="1">
        <v>257.58000000000004</v>
      </c>
      <c r="B496" s="1">
        <v>256.84000000000003</v>
      </c>
      <c r="C496" s="2"/>
      <c r="D496" s="2"/>
      <c r="E496" s="2"/>
    </row>
    <row r="497" spans="1:5" x14ac:dyDescent="0.25">
      <c r="A497" s="1">
        <v>167.15</v>
      </c>
      <c r="B497" s="1">
        <v>199.2</v>
      </c>
      <c r="C497" s="2"/>
      <c r="D497" s="2"/>
      <c r="E497" s="2"/>
    </row>
    <row r="498" spans="1:5" x14ac:dyDescent="0.25">
      <c r="A498" s="1">
        <v>113.09</v>
      </c>
      <c r="B498" s="1">
        <v>369.55</v>
      </c>
      <c r="C498" s="2"/>
      <c r="D498" s="2"/>
      <c r="E498" s="2"/>
    </row>
    <row r="499" spans="1:5" x14ac:dyDescent="0.25">
      <c r="A499" s="1">
        <v>67.760000000000005</v>
      </c>
      <c r="B499" s="1">
        <v>163.41</v>
      </c>
      <c r="C499" s="2"/>
      <c r="D499" s="2"/>
      <c r="E499" s="2"/>
    </row>
    <row r="500" spans="1:5" x14ac:dyDescent="0.25">
      <c r="A500" s="1">
        <v>256.93</v>
      </c>
      <c r="B500" s="1">
        <v>285.04000000000002</v>
      </c>
      <c r="C500" s="2"/>
      <c r="D500" s="2"/>
      <c r="E500" s="2"/>
    </row>
    <row r="501" spans="1:5" x14ac:dyDescent="0.25">
      <c r="A501" s="1">
        <v>176.97</v>
      </c>
      <c r="B501" s="1">
        <v>82.929999999999993</v>
      </c>
      <c r="C501" s="2"/>
      <c r="D501" s="2"/>
      <c r="E501" s="2"/>
    </row>
    <row r="502" spans="1:5" x14ac:dyDescent="0.25">
      <c r="A502" s="1">
        <v>182.57</v>
      </c>
      <c r="B502" s="1">
        <v>207.42999999999998</v>
      </c>
      <c r="C502" s="2"/>
      <c r="D502" s="2"/>
      <c r="E502" s="2"/>
    </row>
    <row r="503" spans="1:5" x14ac:dyDescent="0.25">
      <c r="A503" s="1">
        <v>134.99</v>
      </c>
      <c r="B503" s="1">
        <v>232.72</v>
      </c>
      <c r="C503" s="2"/>
      <c r="D503" s="2"/>
      <c r="E503" s="2"/>
    </row>
    <row r="504" spans="1:5" x14ac:dyDescent="0.25">
      <c r="A504" s="1">
        <v>75.64</v>
      </c>
      <c r="B504" s="1">
        <v>257.03000000000003</v>
      </c>
      <c r="C504" s="2"/>
      <c r="D504" s="2"/>
      <c r="E504" s="2"/>
    </row>
    <row r="505" spans="1:5" x14ac:dyDescent="0.25">
      <c r="A505" s="1">
        <v>24.55</v>
      </c>
      <c r="B505" s="1">
        <v>140.9</v>
      </c>
      <c r="C505" s="2"/>
      <c r="D505" s="2"/>
      <c r="E505" s="2"/>
    </row>
    <row r="506" spans="1:5" x14ac:dyDescent="0.25">
      <c r="A506" s="1">
        <v>103.42</v>
      </c>
      <c r="B506" s="1">
        <v>435.97</v>
      </c>
      <c r="C506" s="2"/>
      <c r="D506" s="2"/>
      <c r="E506" s="2"/>
    </row>
    <row r="507" spans="1:5" x14ac:dyDescent="0.25">
      <c r="A507" s="1">
        <v>61.89</v>
      </c>
      <c r="B507" s="1">
        <v>305.31</v>
      </c>
      <c r="C507" s="2"/>
      <c r="D507" s="2"/>
      <c r="E507" s="2"/>
    </row>
    <row r="508" spans="1:5" x14ac:dyDescent="0.25">
      <c r="A508" s="1">
        <v>88.01</v>
      </c>
      <c r="B508" s="1">
        <v>159.31</v>
      </c>
      <c r="C508" s="2"/>
      <c r="D508" s="2"/>
      <c r="E508" s="2"/>
    </row>
    <row r="509" spans="1:5" x14ac:dyDescent="0.25">
      <c r="A509" s="1">
        <v>307.46000000000004</v>
      </c>
      <c r="B509" s="1">
        <v>243.86</v>
      </c>
      <c r="C509" s="2"/>
      <c r="D509" s="2"/>
      <c r="E509" s="2"/>
    </row>
    <row r="510" spans="1:5" x14ac:dyDescent="0.25">
      <c r="A510" s="1">
        <v>114.72000000000001</v>
      </c>
      <c r="B510" s="1">
        <v>490.67</v>
      </c>
      <c r="C510" s="2"/>
      <c r="D510" s="2"/>
      <c r="E510" s="2"/>
    </row>
    <row r="511" spans="1:5" x14ac:dyDescent="0.25">
      <c r="A511" s="1">
        <v>95.539999999999992</v>
      </c>
      <c r="B511" s="1">
        <v>279.93</v>
      </c>
      <c r="C511" s="2"/>
      <c r="D511" s="2"/>
      <c r="E511" s="2"/>
    </row>
    <row r="512" spans="1:5" x14ac:dyDescent="0.25">
      <c r="A512" s="1">
        <v>279.93</v>
      </c>
      <c r="B512" s="1">
        <v>249.83</v>
      </c>
      <c r="C512" s="2"/>
      <c r="D512" s="2"/>
      <c r="E512" s="2"/>
    </row>
    <row r="513" spans="1:5" x14ac:dyDescent="0.25">
      <c r="A513" s="1">
        <v>251.45000000000002</v>
      </c>
      <c r="B513" s="1">
        <v>253.54999999999998</v>
      </c>
      <c r="C513" s="2"/>
      <c r="D513" s="2"/>
      <c r="E513" s="2"/>
    </row>
    <row r="514" spans="1:5" x14ac:dyDescent="0.25">
      <c r="A514" s="1">
        <v>170.06</v>
      </c>
      <c r="B514" s="1">
        <v>122.57</v>
      </c>
      <c r="C514" s="2"/>
      <c r="D514" s="2"/>
      <c r="E514" s="2"/>
    </row>
    <row r="515" spans="1:5" x14ac:dyDescent="0.25">
      <c r="A515" s="1">
        <v>82.43</v>
      </c>
      <c r="B515" s="1">
        <v>390.09999999999997</v>
      </c>
      <c r="C515" s="2"/>
      <c r="D515" s="2"/>
      <c r="E515" s="2"/>
    </row>
    <row r="516" spans="1:5" x14ac:dyDescent="0.25">
      <c r="A516" s="1">
        <v>63.480000000000004</v>
      </c>
      <c r="B516" s="1">
        <v>161.07</v>
      </c>
      <c r="C516" s="2"/>
      <c r="D516" s="2"/>
      <c r="E516" s="2"/>
    </row>
    <row r="517" spans="1:5" x14ac:dyDescent="0.25">
      <c r="A517" s="1">
        <v>116.18</v>
      </c>
      <c r="B517" s="1">
        <v>334.42</v>
      </c>
      <c r="C517" s="2"/>
      <c r="D517" s="2"/>
      <c r="E517" s="2"/>
    </row>
    <row r="518" spans="1:5" x14ac:dyDescent="0.25">
      <c r="A518" s="1">
        <v>88.03</v>
      </c>
      <c r="B518" s="1">
        <v>222.04999999999998</v>
      </c>
      <c r="C518" s="2"/>
      <c r="D518" s="2"/>
      <c r="E518" s="2"/>
    </row>
    <row r="519" spans="1:5" x14ac:dyDescent="0.25">
      <c r="A519" s="1">
        <v>267.64999999999998</v>
      </c>
      <c r="B519" s="1">
        <v>153.78000000000003</v>
      </c>
      <c r="C519" s="2"/>
      <c r="D519" s="2"/>
      <c r="E519" s="2"/>
    </row>
    <row r="520" spans="1:5" x14ac:dyDescent="0.25">
      <c r="A520" s="1">
        <v>146.38</v>
      </c>
      <c r="B520" s="1">
        <v>100.2</v>
      </c>
      <c r="C520" s="2"/>
      <c r="D520" s="2"/>
      <c r="E520" s="2"/>
    </row>
    <row r="521" spans="1:5" x14ac:dyDescent="0.25">
      <c r="A521" s="1">
        <v>106.41</v>
      </c>
      <c r="B521" s="1">
        <v>157.44</v>
      </c>
      <c r="C521" s="2"/>
      <c r="D521" s="2"/>
      <c r="E521" s="2"/>
    </row>
    <row r="522" spans="1:5" x14ac:dyDescent="0.25">
      <c r="A522" s="1">
        <v>86.39</v>
      </c>
      <c r="B522" s="1">
        <v>225.34000000000003</v>
      </c>
      <c r="C522" s="2"/>
      <c r="D522" s="2"/>
      <c r="E522" s="2"/>
    </row>
    <row r="523" spans="1:5" x14ac:dyDescent="0.25">
      <c r="A523" s="1">
        <v>277.49</v>
      </c>
      <c r="B523" s="1">
        <v>295.46000000000004</v>
      </c>
      <c r="C523" s="2"/>
      <c r="D523" s="2"/>
      <c r="E523" s="2"/>
    </row>
    <row r="524" spans="1:5" x14ac:dyDescent="0.25">
      <c r="A524" s="1">
        <v>222.14000000000001</v>
      </c>
      <c r="B524" s="1">
        <v>80.11</v>
      </c>
      <c r="C524" s="2"/>
      <c r="D524" s="2"/>
      <c r="E524" s="2"/>
    </row>
    <row r="525" spans="1:5" x14ac:dyDescent="0.25">
      <c r="A525" s="1">
        <v>55.980000000000004</v>
      </c>
      <c r="B525" s="1">
        <v>104.97000000000001</v>
      </c>
      <c r="C525" s="2"/>
      <c r="D525" s="2"/>
      <c r="E525" s="2"/>
    </row>
    <row r="526" spans="1:5" x14ac:dyDescent="0.25">
      <c r="A526" s="1">
        <v>195.32000000000002</v>
      </c>
      <c r="B526" s="1">
        <v>221.07999999999998</v>
      </c>
      <c r="C526" s="2"/>
      <c r="D526" s="2"/>
      <c r="E526" s="2"/>
    </row>
    <row r="527" spans="1:5" x14ac:dyDescent="0.25">
      <c r="A527" s="1">
        <v>167.68</v>
      </c>
      <c r="B527" s="1">
        <v>74.899999999999991</v>
      </c>
      <c r="C527" s="2"/>
      <c r="D527" s="2"/>
      <c r="E527" s="2"/>
    </row>
    <row r="528" spans="1:5" x14ac:dyDescent="0.25">
      <c r="A528" s="1">
        <v>408.71000000000004</v>
      </c>
      <c r="B528" s="1">
        <v>360.44</v>
      </c>
      <c r="C528" s="2"/>
      <c r="D528" s="2"/>
      <c r="E528" s="2"/>
    </row>
    <row r="529" spans="1:5" x14ac:dyDescent="0.25">
      <c r="A529" s="1">
        <v>245.6</v>
      </c>
      <c r="B529" s="1">
        <v>232.77</v>
      </c>
      <c r="C529" s="2"/>
      <c r="D529" s="2"/>
      <c r="E529" s="2"/>
    </row>
    <row r="530" spans="1:5" x14ac:dyDescent="0.25">
      <c r="A530" s="1">
        <v>168.13</v>
      </c>
      <c r="B530" s="1">
        <v>241.07</v>
      </c>
      <c r="C530" s="2"/>
      <c r="D530" s="2"/>
      <c r="E530" s="2"/>
    </row>
    <row r="531" spans="1:5" x14ac:dyDescent="0.25">
      <c r="A531" s="1">
        <v>106.23</v>
      </c>
      <c r="B531" s="1">
        <v>266.39999999999998</v>
      </c>
      <c r="C531" s="2"/>
      <c r="D531" s="2"/>
      <c r="E531" s="2"/>
    </row>
    <row r="532" spans="1:5" x14ac:dyDescent="0.25">
      <c r="A532" s="1">
        <v>279.25</v>
      </c>
      <c r="B532" s="1">
        <v>255.59</v>
      </c>
      <c r="C532" s="2"/>
      <c r="D532" s="2"/>
      <c r="E532" s="2"/>
    </row>
    <row r="533" spans="1:5" x14ac:dyDescent="0.25">
      <c r="A533" s="1">
        <v>188.48999999999998</v>
      </c>
      <c r="B533" s="1">
        <v>240.81</v>
      </c>
      <c r="C533" s="2"/>
      <c r="D533" s="2"/>
      <c r="E533" s="2"/>
    </row>
    <row r="534" spans="1:5" x14ac:dyDescent="0.25">
      <c r="A534" s="1">
        <v>194.79</v>
      </c>
      <c r="B534" s="1">
        <v>201.82</v>
      </c>
      <c r="C534" s="2"/>
      <c r="D534" s="2"/>
      <c r="E534" s="2"/>
    </row>
    <row r="535" spans="1:5" x14ac:dyDescent="0.25">
      <c r="A535" s="1">
        <v>105.32</v>
      </c>
      <c r="B535" s="1">
        <v>234.37</v>
      </c>
      <c r="C535" s="2"/>
      <c r="D535" s="2"/>
      <c r="E535" s="2"/>
    </row>
    <row r="536" spans="1:5" x14ac:dyDescent="0.25">
      <c r="A536" s="1">
        <v>156.92000000000002</v>
      </c>
      <c r="B536" s="1">
        <v>434.23</v>
      </c>
      <c r="C536" s="2"/>
      <c r="D536" s="2"/>
      <c r="E536" s="2"/>
    </row>
    <row r="537" spans="1:5" x14ac:dyDescent="0.25">
      <c r="A537" s="1">
        <v>300.70999999999998</v>
      </c>
      <c r="B537" s="1">
        <v>57.29</v>
      </c>
      <c r="C537" s="2"/>
      <c r="D537" s="2"/>
      <c r="E537" s="2"/>
    </row>
    <row r="538" spans="1:5" x14ac:dyDescent="0.25">
      <c r="A538" s="1">
        <v>70.760000000000005</v>
      </c>
      <c r="B538" s="1">
        <v>129.96</v>
      </c>
      <c r="C538" s="2"/>
      <c r="D538" s="2"/>
      <c r="E538" s="2"/>
    </row>
    <row r="539" spans="1:5" x14ac:dyDescent="0.25">
      <c r="A539" s="1">
        <v>191.78</v>
      </c>
      <c r="B539" s="1">
        <v>168.68</v>
      </c>
      <c r="C539" s="2"/>
      <c r="D539" s="2"/>
      <c r="E539" s="2"/>
    </row>
    <row r="540" spans="1:5" x14ac:dyDescent="0.25">
      <c r="A540" s="1">
        <v>90.710000000000008</v>
      </c>
      <c r="B540" s="1">
        <v>230.12</v>
      </c>
      <c r="C540" s="2"/>
      <c r="D540" s="2"/>
      <c r="E540" s="2"/>
    </row>
    <row r="541" spans="1:5" x14ac:dyDescent="0.25">
      <c r="A541" s="1">
        <v>139.06</v>
      </c>
      <c r="B541" s="1">
        <v>252.24</v>
      </c>
      <c r="C541" s="2"/>
      <c r="D541" s="2"/>
      <c r="E541" s="2"/>
    </row>
    <row r="542" spans="1:5" x14ac:dyDescent="0.25">
      <c r="A542" s="1">
        <v>172.56</v>
      </c>
      <c r="B542" s="1">
        <v>329.70000000000005</v>
      </c>
      <c r="C542" s="2"/>
      <c r="D542" s="2"/>
      <c r="E542" s="2"/>
    </row>
    <row r="543" spans="1:5" x14ac:dyDescent="0.25">
      <c r="A543" s="1">
        <v>158.31</v>
      </c>
      <c r="B543" s="1">
        <v>236.45</v>
      </c>
      <c r="C543" s="2"/>
      <c r="D543" s="2"/>
      <c r="E543" s="2"/>
    </row>
    <row r="544" spans="1:5" x14ac:dyDescent="0.25">
      <c r="A544" s="1">
        <v>99.929999999999993</v>
      </c>
      <c r="B544" s="1">
        <v>119.56</v>
      </c>
      <c r="C544" s="2"/>
      <c r="D544" s="2"/>
      <c r="E544" s="2"/>
    </row>
    <row r="545" spans="1:5" x14ac:dyDescent="0.25">
      <c r="A545" s="1">
        <v>154.34</v>
      </c>
      <c r="B545" s="1">
        <v>205.94</v>
      </c>
      <c r="C545" s="2"/>
      <c r="D545" s="2"/>
      <c r="E545" s="2"/>
    </row>
    <row r="546" spans="1:5" x14ac:dyDescent="0.25">
      <c r="A546" s="1">
        <v>74.23</v>
      </c>
      <c r="B546" s="1">
        <v>182.62</v>
      </c>
      <c r="C546" s="2"/>
      <c r="D546" s="2"/>
      <c r="E546" s="2"/>
    </row>
    <row r="547" spans="1:5" x14ac:dyDescent="0.25">
      <c r="A547" s="1">
        <v>224.53000000000003</v>
      </c>
      <c r="B547" s="1">
        <v>243.64000000000004</v>
      </c>
      <c r="C547" s="2"/>
      <c r="D547" s="2"/>
      <c r="E547" s="2"/>
    </row>
    <row r="548" spans="1:5" x14ac:dyDescent="0.25">
      <c r="A548" s="1">
        <v>167.34</v>
      </c>
      <c r="B548" s="1">
        <v>219.51000000000002</v>
      </c>
      <c r="C548" s="2"/>
      <c r="D548" s="2"/>
      <c r="E548" s="2"/>
    </row>
    <row r="549" spans="1:5" x14ac:dyDescent="0.25">
      <c r="A549" s="1">
        <v>266.33000000000004</v>
      </c>
      <c r="B549" s="1">
        <v>497.62</v>
      </c>
      <c r="C549" s="2"/>
      <c r="D549" s="2"/>
      <c r="E549" s="2"/>
    </row>
    <row r="550" spans="1:5" x14ac:dyDescent="0.25">
      <c r="A550" s="1">
        <v>84.89</v>
      </c>
      <c r="B550" s="1">
        <v>74.899999999999991</v>
      </c>
      <c r="C550" s="2"/>
      <c r="D550" s="2"/>
      <c r="E550" s="2"/>
    </row>
    <row r="551" spans="1:5" x14ac:dyDescent="0.25">
      <c r="A551" s="1">
        <v>103.7</v>
      </c>
      <c r="B551" s="1">
        <v>66.53</v>
      </c>
      <c r="C551" s="2"/>
      <c r="D551" s="2"/>
      <c r="E551" s="2"/>
    </row>
    <row r="552" spans="1:5" x14ac:dyDescent="0.25">
      <c r="A552" s="1">
        <v>200.56</v>
      </c>
      <c r="B552" s="1">
        <v>226.28</v>
      </c>
      <c r="C552" s="2"/>
      <c r="D552" s="2"/>
      <c r="E552" s="2"/>
    </row>
    <row r="553" spans="1:5" x14ac:dyDescent="0.25">
      <c r="A553" s="1">
        <v>213.12</v>
      </c>
      <c r="B553" s="1">
        <v>296.36</v>
      </c>
      <c r="C553" s="2"/>
      <c r="D553" s="2"/>
      <c r="E553" s="2"/>
    </row>
    <row r="554" spans="1:5" x14ac:dyDescent="0.25">
      <c r="A554" s="1">
        <v>85.490000000000009</v>
      </c>
      <c r="B554" s="1">
        <v>295.22000000000003</v>
      </c>
      <c r="C554" s="2"/>
      <c r="D554" s="2"/>
      <c r="E554" s="2"/>
    </row>
    <row r="555" spans="1:5" x14ac:dyDescent="0.25">
      <c r="A555" s="1">
        <v>78.5</v>
      </c>
      <c r="B555" s="1">
        <v>106.75</v>
      </c>
      <c r="C555" s="2"/>
      <c r="D555" s="2"/>
      <c r="E555" s="2"/>
    </row>
    <row r="556" spans="1:5" x14ac:dyDescent="0.25">
      <c r="A556" s="1">
        <v>262.52</v>
      </c>
      <c r="B556" s="1">
        <v>57.250000000000007</v>
      </c>
      <c r="C556" s="2"/>
      <c r="D556" s="2"/>
      <c r="E556" s="2"/>
    </row>
    <row r="557" spans="1:5" x14ac:dyDescent="0.25">
      <c r="A557" s="1">
        <v>152.97000000000003</v>
      </c>
      <c r="B557" s="1">
        <v>330.56</v>
      </c>
      <c r="C557" s="2"/>
      <c r="D557" s="2"/>
      <c r="E557" s="2"/>
    </row>
    <row r="558" spans="1:5" x14ac:dyDescent="0.25">
      <c r="A558" s="1">
        <v>290.3</v>
      </c>
      <c r="B558" s="1">
        <v>118.87</v>
      </c>
      <c r="C558" s="2"/>
      <c r="D558" s="2"/>
      <c r="E558" s="2"/>
    </row>
    <row r="559" spans="1:5" x14ac:dyDescent="0.25">
      <c r="A559" s="1">
        <v>177.45</v>
      </c>
      <c r="B559" s="1">
        <v>164.35</v>
      </c>
      <c r="C559" s="2"/>
      <c r="D559" s="2"/>
      <c r="E559" s="2"/>
    </row>
    <row r="560" spans="1:5" x14ac:dyDescent="0.25">
      <c r="A560" s="1">
        <v>73.38</v>
      </c>
      <c r="B560" s="1">
        <v>330.34000000000003</v>
      </c>
      <c r="C560" s="2"/>
      <c r="D560" s="2"/>
      <c r="E560" s="2"/>
    </row>
    <row r="561" spans="1:5" x14ac:dyDescent="0.25">
      <c r="A561" s="1">
        <v>92.28</v>
      </c>
      <c r="B561" s="1">
        <v>241.04000000000002</v>
      </c>
      <c r="C561" s="2"/>
      <c r="D561" s="2"/>
      <c r="E561" s="2"/>
    </row>
    <row r="562" spans="1:5" x14ac:dyDescent="0.25">
      <c r="A562" s="1">
        <v>270.37</v>
      </c>
      <c r="B562" s="1">
        <v>86.56</v>
      </c>
      <c r="C562" s="2"/>
      <c r="D562" s="2"/>
      <c r="E562" s="2"/>
    </row>
    <row r="563" spans="1:5" x14ac:dyDescent="0.25">
      <c r="A563" s="1">
        <v>151.25</v>
      </c>
      <c r="B563" s="1">
        <v>165.19</v>
      </c>
      <c r="C563" s="2"/>
      <c r="D563" s="2"/>
      <c r="E563" s="2"/>
    </row>
    <row r="564" spans="1:5" x14ac:dyDescent="0.25">
      <c r="A564" s="1">
        <v>225.66000000000003</v>
      </c>
      <c r="B564" s="1">
        <v>155.79</v>
      </c>
      <c r="C564" s="2"/>
      <c r="D564" s="2"/>
      <c r="E564" s="2"/>
    </row>
    <row r="565" spans="1:5" x14ac:dyDescent="0.25">
      <c r="A565" s="1">
        <v>246.46</v>
      </c>
      <c r="B565" s="1">
        <v>191.57000000000002</v>
      </c>
      <c r="C565" s="2"/>
      <c r="D565" s="2"/>
      <c r="E565" s="2"/>
    </row>
    <row r="566" spans="1:5" x14ac:dyDescent="0.25">
      <c r="A566" s="1">
        <v>108.07000000000001</v>
      </c>
      <c r="B566" s="1">
        <v>271.18</v>
      </c>
      <c r="C566" s="2"/>
      <c r="D566" s="2"/>
      <c r="E566" s="2"/>
    </row>
    <row r="567" spans="1:5" x14ac:dyDescent="0.25">
      <c r="A567" s="1">
        <v>266.74</v>
      </c>
      <c r="B567" s="1">
        <v>140.37</v>
      </c>
      <c r="C567" s="2"/>
      <c r="D567" s="2"/>
      <c r="E567" s="2"/>
    </row>
    <row r="568" spans="1:5" x14ac:dyDescent="0.25">
      <c r="A568" s="1">
        <v>65.91</v>
      </c>
      <c r="B568" s="1">
        <v>264.11</v>
      </c>
      <c r="C568" s="2"/>
      <c r="D568" s="2"/>
      <c r="E568" s="2"/>
    </row>
    <row r="569" spans="1:5" x14ac:dyDescent="0.25">
      <c r="A569" s="1">
        <v>221.71</v>
      </c>
      <c r="B569" s="1">
        <v>320.70999999999998</v>
      </c>
      <c r="C569" s="2"/>
      <c r="D569" s="2"/>
      <c r="E569" s="2"/>
    </row>
    <row r="570" spans="1:5" x14ac:dyDescent="0.25">
      <c r="A570" s="1">
        <v>52.78</v>
      </c>
      <c r="B570" s="1">
        <v>275.51000000000005</v>
      </c>
      <c r="C570" s="2"/>
      <c r="D570" s="2"/>
      <c r="E570" s="2"/>
    </row>
    <row r="571" spans="1:5" x14ac:dyDescent="0.25">
      <c r="A571" s="1">
        <v>161.13</v>
      </c>
      <c r="B571" s="1">
        <v>264.21999999999997</v>
      </c>
      <c r="C571" s="2"/>
      <c r="D571" s="2"/>
      <c r="E571" s="2"/>
    </row>
    <row r="572" spans="1:5" x14ac:dyDescent="0.25">
      <c r="A572" s="1">
        <v>133.44</v>
      </c>
      <c r="B572" s="1">
        <v>419.56</v>
      </c>
      <c r="C572" s="2"/>
      <c r="D572" s="2"/>
      <c r="E572" s="2"/>
    </row>
    <row r="573" spans="1:5" x14ac:dyDescent="0.25">
      <c r="A573" s="1">
        <v>244.46</v>
      </c>
      <c r="B573" s="1">
        <v>222.35000000000002</v>
      </c>
      <c r="C573" s="2"/>
      <c r="D573" s="2"/>
      <c r="E573" s="2"/>
    </row>
    <row r="574" spans="1:5" x14ac:dyDescent="0.25">
      <c r="A574" s="1">
        <v>120.42</v>
      </c>
      <c r="B574" s="1">
        <v>85.320000000000007</v>
      </c>
      <c r="C574" s="2"/>
      <c r="D574" s="2"/>
      <c r="E574" s="2"/>
    </row>
    <row r="575" spans="1:5" x14ac:dyDescent="0.25">
      <c r="A575" s="1">
        <v>78.92</v>
      </c>
      <c r="B575" s="1">
        <v>104.34</v>
      </c>
      <c r="C575" s="2"/>
      <c r="D575" s="2"/>
      <c r="E575" s="2"/>
    </row>
    <row r="576" spans="1:5" x14ac:dyDescent="0.25">
      <c r="A576" s="1">
        <v>125.00000000000001</v>
      </c>
      <c r="B576" s="1">
        <v>197.23000000000002</v>
      </c>
      <c r="C576" s="2"/>
      <c r="D576" s="2"/>
      <c r="E576" s="2"/>
    </row>
    <row r="577" spans="1:5" x14ac:dyDescent="0.25">
      <c r="A577" s="1">
        <v>43.79</v>
      </c>
      <c r="B577" s="1">
        <v>255.66</v>
      </c>
      <c r="C577" s="2"/>
      <c r="D577" s="2"/>
      <c r="E577" s="2"/>
    </row>
    <row r="578" spans="1:5" x14ac:dyDescent="0.25">
      <c r="A578" s="1">
        <v>135.94</v>
      </c>
      <c r="B578" s="1">
        <v>163.4</v>
      </c>
      <c r="C578" s="2"/>
      <c r="D578" s="2"/>
      <c r="E578" s="2"/>
    </row>
    <row r="579" spans="1:5" x14ac:dyDescent="0.25">
      <c r="A579" s="1">
        <v>141.86000000000001</v>
      </c>
      <c r="B579" s="1">
        <v>201.29999999999998</v>
      </c>
      <c r="C579" s="2"/>
      <c r="D579" s="2"/>
      <c r="E579" s="2"/>
    </row>
    <row r="580" spans="1:5" x14ac:dyDescent="0.25">
      <c r="A580" s="1">
        <v>265.14</v>
      </c>
      <c r="B580" s="1">
        <v>86.3</v>
      </c>
      <c r="C580" s="2"/>
      <c r="D580" s="2"/>
      <c r="E580" s="2"/>
    </row>
    <row r="581" spans="1:5" x14ac:dyDescent="0.25">
      <c r="A581" s="1">
        <v>267.16000000000003</v>
      </c>
      <c r="B581" s="1">
        <v>116.6</v>
      </c>
      <c r="C581" s="2"/>
      <c r="D581" s="2"/>
      <c r="E581" s="2"/>
    </row>
    <row r="582" spans="1:5" x14ac:dyDescent="0.25">
      <c r="A582" s="1">
        <v>83.29</v>
      </c>
      <c r="B582" s="1">
        <v>87.84</v>
      </c>
      <c r="C582" s="2"/>
      <c r="D582" s="2"/>
      <c r="E582" s="2"/>
    </row>
    <row r="583" spans="1:5" x14ac:dyDescent="0.25">
      <c r="A583" s="1">
        <v>236.27</v>
      </c>
      <c r="B583" s="1">
        <v>142.41</v>
      </c>
      <c r="C583" s="2"/>
      <c r="D583" s="2"/>
      <c r="E583" s="2"/>
    </row>
    <row r="584" spans="1:5" x14ac:dyDescent="0.25">
      <c r="A584" s="1">
        <v>44.940000000000005</v>
      </c>
      <c r="B584" s="1">
        <v>323.73</v>
      </c>
      <c r="C584" s="2"/>
      <c r="D584" s="2"/>
      <c r="E584" s="2"/>
    </row>
    <row r="585" spans="1:5" x14ac:dyDescent="0.25">
      <c r="A585" s="1">
        <v>278.11</v>
      </c>
      <c r="B585" s="1">
        <v>192.93000000000004</v>
      </c>
      <c r="C585" s="2"/>
      <c r="D585" s="2"/>
      <c r="E585" s="2"/>
    </row>
    <row r="586" spans="1:5" x14ac:dyDescent="0.25">
      <c r="A586" s="1">
        <v>145.54000000000002</v>
      </c>
      <c r="B586" s="1">
        <v>225.16000000000003</v>
      </c>
      <c r="C586" s="2"/>
      <c r="D586" s="2"/>
      <c r="E586" s="2"/>
    </row>
    <row r="587" spans="1:5" x14ac:dyDescent="0.25">
      <c r="A587" s="1">
        <v>56.760000000000005</v>
      </c>
      <c r="B587" s="1">
        <v>85.839999999999989</v>
      </c>
      <c r="C587" s="2"/>
      <c r="D587" s="2"/>
      <c r="E587" s="2"/>
    </row>
    <row r="588" spans="1:5" x14ac:dyDescent="0.25">
      <c r="A588" s="1">
        <v>134.77000000000001</v>
      </c>
      <c r="B588" s="1">
        <v>268.5</v>
      </c>
      <c r="C588" s="2"/>
      <c r="D588" s="2"/>
      <c r="E588" s="2"/>
    </row>
    <row r="589" spans="1:5" x14ac:dyDescent="0.25">
      <c r="A589" s="1">
        <v>312.94000000000005</v>
      </c>
      <c r="B589" s="1">
        <v>136.44999999999999</v>
      </c>
      <c r="C589" s="2"/>
      <c r="D589" s="2"/>
      <c r="E5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160" zoomScaleNormal="160" workbookViewId="0">
      <selection activeCell="F1" sqref="F1"/>
    </sheetView>
  </sheetViews>
  <sheetFormatPr defaultRowHeight="12.75" x14ac:dyDescent="0.2"/>
  <cols>
    <col min="1" max="16" width="9.140625" style="4"/>
    <col min="17" max="17" width="20.140625" style="4" bestFit="1" customWidth="1"/>
    <col min="18" max="20" width="22.42578125" style="4" bestFit="1" customWidth="1"/>
    <col min="21" max="21" width="10.5703125" style="4" bestFit="1" customWidth="1"/>
    <col min="22" max="272" width="9.140625" style="4"/>
    <col min="273" max="273" width="20.140625" style="4" bestFit="1" customWidth="1"/>
    <col min="274" max="276" width="22.42578125" style="4" bestFit="1" customWidth="1"/>
    <col min="277" max="277" width="10.5703125" style="4" bestFit="1" customWidth="1"/>
    <col min="278" max="528" width="9.140625" style="4"/>
    <col min="529" max="529" width="20.140625" style="4" bestFit="1" customWidth="1"/>
    <col min="530" max="532" width="22.42578125" style="4" bestFit="1" customWidth="1"/>
    <col min="533" max="533" width="10.5703125" style="4" bestFit="1" customWidth="1"/>
    <col min="534" max="784" width="9.140625" style="4"/>
    <col min="785" max="785" width="20.140625" style="4" bestFit="1" customWidth="1"/>
    <col min="786" max="788" width="22.42578125" style="4" bestFit="1" customWidth="1"/>
    <col min="789" max="789" width="10.5703125" style="4" bestFit="1" customWidth="1"/>
    <col min="790" max="1040" width="9.140625" style="4"/>
    <col min="1041" max="1041" width="20.140625" style="4" bestFit="1" customWidth="1"/>
    <col min="1042" max="1044" width="22.42578125" style="4" bestFit="1" customWidth="1"/>
    <col min="1045" max="1045" width="10.5703125" style="4" bestFit="1" customWidth="1"/>
    <col min="1046" max="1296" width="9.140625" style="4"/>
    <col min="1297" max="1297" width="20.140625" style="4" bestFit="1" customWidth="1"/>
    <col min="1298" max="1300" width="22.42578125" style="4" bestFit="1" customWidth="1"/>
    <col min="1301" max="1301" width="10.5703125" style="4" bestFit="1" customWidth="1"/>
    <col min="1302" max="1552" width="9.140625" style="4"/>
    <col min="1553" max="1553" width="20.140625" style="4" bestFit="1" customWidth="1"/>
    <col min="1554" max="1556" width="22.42578125" style="4" bestFit="1" customWidth="1"/>
    <col min="1557" max="1557" width="10.5703125" style="4" bestFit="1" customWidth="1"/>
    <col min="1558" max="1808" width="9.140625" style="4"/>
    <col min="1809" max="1809" width="20.140625" style="4" bestFit="1" customWidth="1"/>
    <col min="1810" max="1812" width="22.42578125" style="4" bestFit="1" customWidth="1"/>
    <col min="1813" max="1813" width="10.5703125" style="4" bestFit="1" customWidth="1"/>
    <col min="1814" max="2064" width="9.140625" style="4"/>
    <col min="2065" max="2065" width="20.140625" style="4" bestFit="1" customWidth="1"/>
    <col min="2066" max="2068" width="22.42578125" style="4" bestFit="1" customWidth="1"/>
    <col min="2069" max="2069" width="10.5703125" style="4" bestFit="1" customWidth="1"/>
    <col min="2070" max="2320" width="9.140625" style="4"/>
    <col min="2321" max="2321" width="20.140625" style="4" bestFit="1" customWidth="1"/>
    <col min="2322" max="2324" width="22.42578125" style="4" bestFit="1" customWidth="1"/>
    <col min="2325" max="2325" width="10.5703125" style="4" bestFit="1" customWidth="1"/>
    <col min="2326" max="2576" width="9.140625" style="4"/>
    <col min="2577" max="2577" width="20.140625" style="4" bestFit="1" customWidth="1"/>
    <col min="2578" max="2580" width="22.42578125" style="4" bestFit="1" customWidth="1"/>
    <col min="2581" max="2581" width="10.5703125" style="4" bestFit="1" customWidth="1"/>
    <col min="2582" max="2832" width="9.140625" style="4"/>
    <col min="2833" max="2833" width="20.140625" style="4" bestFit="1" customWidth="1"/>
    <col min="2834" max="2836" width="22.42578125" style="4" bestFit="1" customWidth="1"/>
    <col min="2837" max="2837" width="10.5703125" style="4" bestFit="1" customWidth="1"/>
    <col min="2838" max="3088" width="9.140625" style="4"/>
    <col min="3089" max="3089" width="20.140625" style="4" bestFit="1" customWidth="1"/>
    <col min="3090" max="3092" width="22.42578125" style="4" bestFit="1" customWidth="1"/>
    <col min="3093" max="3093" width="10.5703125" style="4" bestFit="1" customWidth="1"/>
    <col min="3094" max="3344" width="9.140625" style="4"/>
    <col min="3345" max="3345" width="20.140625" style="4" bestFit="1" customWidth="1"/>
    <col min="3346" max="3348" width="22.42578125" style="4" bestFit="1" customWidth="1"/>
    <col min="3349" max="3349" width="10.5703125" style="4" bestFit="1" customWidth="1"/>
    <col min="3350" max="3600" width="9.140625" style="4"/>
    <col min="3601" max="3601" width="20.140625" style="4" bestFit="1" customWidth="1"/>
    <col min="3602" max="3604" width="22.42578125" style="4" bestFit="1" customWidth="1"/>
    <col min="3605" max="3605" width="10.5703125" style="4" bestFit="1" customWidth="1"/>
    <col min="3606" max="3856" width="9.140625" style="4"/>
    <col min="3857" max="3857" width="20.140625" style="4" bestFit="1" customWidth="1"/>
    <col min="3858" max="3860" width="22.42578125" style="4" bestFit="1" customWidth="1"/>
    <col min="3861" max="3861" width="10.5703125" style="4" bestFit="1" customWidth="1"/>
    <col min="3862" max="4112" width="9.140625" style="4"/>
    <col min="4113" max="4113" width="20.140625" style="4" bestFit="1" customWidth="1"/>
    <col min="4114" max="4116" width="22.42578125" style="4" bestFit="1" customWidth="1"/>
    <col min="4117" max="4117" width="10.5703125" style="4" bestFit="1" customWidth="1"/>
    <col min="4118" max="4368" width="9.140625" style="4"/>
    <col min="4369" max="4369" width="20.140625" style="4" bestFit="1" customWidth="1"/>
    <col min="4370" max="4372" width="22.42578125" style="4" bestFit="1" customWidth="1"/>
    <col min="4373" max="4373" width="10.5703125" style="4" bestFit="1" customWidth="1"/>
    <col min="4374" max="4624" width="9.140625" style="4"/>
    <col min="4625" max="4625" width="20.140625" style="4" bestFit="1" customWidth="1"/>
    <col min="4626" max="4628" width="22.42578125" style="4" bestFit="1" customWidth="1"/>
    <col min="4629" max="4629" width="10.5703125" style="4" bestFit="1" customWidth="1"/>
    <col min="4630" max="4880" width="9.140625" style="4"/>
    <col min="4881" max="4881" width="20.140625" style="4" bestFit="1" customWidth="1"/>
    <col min="4882" max="4884" width="22.42578125" style="4" bestFit="1" customWidth="1"/>
    <col min="4885" max="4885" width="10.5703125" style="4" bestFit="1" customWidth="1"/>
    <col min="4886" max="5136" width="9.140625" style="4"/>
    <col min="5137" max="5137" width="20.140625" style="4" bestFit="1" customWidth="1"/>
    <col min="5138" max="5140" width="22.42578125" style="4" bestFit="1" customWidth="1"/>
    <col min="5141" max="5141" width="10.5703125" style="4" bestFit="1" customWidth="1"/>
    <col min="5142" max="5392" width="9.140625" style="4"/>
    <col min="5393" max="5393" width="20.140625" style="4" bestFit="1" customWidth="1"/>
    <col min="5394" max="5396" width="22.42578125" style="4" bestFit="1" customWidth="1"/>
    <col min="5397" max="5397" width="10.5703125" style="4" bestFit="1" customWidth="1"/>
    <col min="5398" max="5648" width="9.140625" style="4"/>
    <col min="5649" max="5649" width="20.140625" style="4" bestFit="1" customWidth="1"/>
    <col min="5650" max="5652" width="22.42578125" style="4" bestFit="1" customWidth="1"/>
    <col min="5653" max="5653" width="10.5703125" style="4" bestFit="1" customWidth="1"/>
    <col min="5654" max="5904" width="9.140625" style="4"/>
    <col min="5905" max="5905" width="20.140625" style="4" bestFit="1" customWidth="1"/>
    <col min="5906" max="5908" width="22.42578125" style="4" bestFit="1" customWidth="1"/>
    <col min="5909" max="5909" width="10.5703125" style="4" bestFit="1" customWidth="1"/>
    <col min="5910" max="6160" width="9.140625" style="4"/>
    <col min="6161" max="6161" width="20.140625" style="4" bestFit="1" customWidth="1"/>
    <col min="6162" max="6164" width="22.42578125" style="4" bestFit="1" customWidth="1"/>
    <col min="6165" max="6165" width="10.5703125" style="4" bestFit="1" customWidth="1"/>
    <col min="6166" max="6416" width="9.140625" style="4"/>
    <col min="6417" max="6417" width="20.140625" style="4" bestFit="1" customWidth="1"/>
    <col min="6418" max="6420" width="22.42578125" style="4" bestFit="1" customWidth="1"/>
    <col min="6421" max="6421" width="10.5703125" style="4" bestFit="1" customWidth="1"/>
    <col min="6422" max="6672" width="9.140625" style="4"/>
    <col min="6673" max="6673" width="20.140625" style="4" bestFit="1" customWidth="1"/>
    <col min="6674" max="6676" width="22.42578125" style="4" bestFit="1" customWidth="1"/>
    <col min="6677" max="6677" width="10.5703125" style="4" bestFit="1" customWidth="1"/>
    <col min="6678" max="6928" width="9.140625" style="4"/>
    <col min="6929" max="6929" width="20.140625" style="4" bestFit="1" customWidth="1"/>
    <col min="6930" max="6932" width="22.42578125" style="4" bestFit="1" customWidth="1"/>
    <col min="6933" max="6933" width="10.5703125" style="4" bestFit="1" customWidth="1"/>
    <col min="6934" max="7184" width="9.140625" style="4"/>
    <col min="7185" max="7185" width="20.140625" style="4" bestFit="1" customWidth="1"/>
    <col min="7186" max="7188" width="22.42578125" style="4" bestFit="1" customWidth="1"/>
    <col min="7189" max="7189" width="10.5703125" style="4" bestFit="1" customWidth="1"/>
    <col min="7190" max="7440" width="9.140625" style="4"/>
    <col min="7441" max="7441" width="20.140625" style="4" bestFit="1" customWidth="1"/>
    <col min="7442" max="7444" width="22.42578125" style="4" bestFit="1" customWidth="1"/>
    <col min="7445" max="7445" width="10.5703125" style="4" bestFit="1" customWidth="1"/>
    <col min="7446" max="7696" width="9.140625" style="4"/>
    <col min="7697" max="7697" width="20.140625" style="4" bestFit="1" customWidth="1"/>
    <col min="7698" max="7700" width="22.42578125" style="4" bestFit="1" customWidth="1"/>
    <col min="7701" max="7701" width="10.5703125" style="4" bestFit="1" customWidth="1"/>
    <col min="7702" max="7952" width="9.140625" style="4"/>
    <col min="7953" max="7953" width="20.140625" style="4" bestFit="1" customWidth="1"/>
    <col min="7954" max="7956" width="22.42578125" style="4" bestFit="1" customWidth="1"/>
    <col min="7957" max="7957" width="10.5703125" style="4" bestFit="1" customWidth="1"/>
    <col min="7958" max="8208" width="9.140625" style="4"/>
    <col min="8209" max="8209" width="20.140625" style="4" bestFit="1" customWidth="1"/>
    <col min="8210" max="8212" width="22.42578125" style="4" bestFit="1" customWidth="1"/>
    <col min="8213" max="8213" width="10.5703125" style="4" bestFit="1" customWidth="1"/>
    <col min="8214" max="8464" width="9.140625" style="4"/>
    <col min="8465" max="8465" width="20.140625" style="4" bestFit="1" customWidth="1"/>
    <col min="8466" max="8468" width="22.42578125" style="4" bestFit="1" customWidth="1"/>
    <col min="8469" max="8469" width="10.5703125" style="4" bestFit="1" customWidth="1"/>
    <col min="8470" max="8720" width="9.140625" style="4"/>
    <col min="8721" max="8721" width="20.140625" style="4" bestFit="1" customWidth="1"/>
    <col min="8722" max="8724" width="22.42578125" style="4" bestFit="1" customWidth="1"/>
    <col min="8725" max="8725" width="10.5703125" style="4" bestFit="1" customWidth="1"/>
    <col min="8726" max="8976" width="9.140625" style="4"/>
    <col min="8977" max="8977" width="20.140625" style="4" bestFit="1" customWidth="1"/>
    <col min="8978" max="8980" width="22.42578125" style="4" bestFit="1" customWidth="1"/>
    <col min="8981" max="8981" width="10.5703125" style="4" bestFit="1" customWidth="1"/>
    <col min="8982" max="9232" width="9.140625" style="4"/>
    <col min="9233" max="9233" width="20.140625" style="4" bestFit="1" customWidth="1"/>
    <col min="9234" max="9236" width="22.42578125" style="4" bestFit="1" customWidth="1"/>
    <col min="9237" max="9237" width="10.5703125" style="4" bestFit="1" customWidth="1"/>
    <col min="9238" max="9488" width="9.140625" style="4"/>
    <col min="9489" max="9489" width="20.140625" style="4" bestFit="1" customWidth="1"/>
    <col min="9490" max="9492" width="22.42578125" style="4" bestFit="1" customWidth="1"/>
    <col min="9493" max="9493" width="10.5703125" style="4" bestFit="1" customWidth="1"/>
    <col min="9494" max="9744" width="9.140625" style="4"/>
    <col min="9745" max="9745" width="20.140625" style="4" bestFit="1" customWidth="1"/>
    <col min="9746" max="9748" width="22.42578125" style="4" bestFit="1" customWidth="1"/>
    <col min="9749" max="9749" width="10.5703125" style="4" bestFit="1" customWidth="1"/>
    <col min="9750" max="10000" width="9.140625" style="4"/>
    <col min="10001" max="10001" width="20.140625" style="4" bestFit="1" customWidth="1"/>
    <col min="10002" max="10004" width="22.42578125" style="4" bestFit="1" customWidth="1"/>
    <col min="10005" max="10005" width="10.5703125" style="4" bestFit="1" customWidth="1"/>
    <col min="10006" max="10256" width="9.140625" style="4"/>
    <col min="10257" max="10257" width="20.140625" style="4" bestFit="1" customWidth="1"/>
    <col min="10258" max="10260" width="22.42578125" style="4" bestFit="1" customWidth="1"/>
    <col min="10261" max="10261" width="10.5703125" style="4" bestFit="1" customWidth="1"/>
    <col min="10262" max="10512" width="9.140625" style="4"/>
    <col min="10513" max="10513" width="20.140625" style="4" bestFit="1" customWidth="1"/>
    <col min="10514" max="10516" width="22.42578125" style="4" bestFit="1" customWidth="1"/>
    <col min="10517" max="10517" width="10.5703125" style="4" bestFit="1" customWidth="1"/>
    <col min="10518" max="10768" width="9.140625" style="4"/>
    <col min="10769" max="10769" width="20.140625" style="4" bestFit="1" customWidth="1"/>
    <col min="10770" max="10772" width="22.42578125" style="4" bestFit="1" customWidth="1"/>
    <col min="10773" max="10773" width="10.5703125" style="4" bestFit="1" customWidth="1"/>
    <col min="10774" max="11024" width="9.140625" style="4"/>
    <col min="11025" max="11025" width="20.140625" style="4" bestFit="1" customWidth="1"/>
    <col min="11026" max="11028" width="22.42578125" style="4" bestFit="1" customWidth="1"/>
    <col min="11029" max="11029" width="10.5703125" style="4" bestFit="1" customWidth="1"/>
    <col min="11030" max="11280" width="9.140625" style="4"/>
    <col min="11281" max="11281" width="20.140625" style="4" bestFit="1" customWidth="1"/>
    <col min="11282" max="11284" width="22.42578125" style="4" bestFit="1" customWidth="1"/>
    <col min="11285" max="11285" width="10.5703125" style="4" bestFit="1" customWidth="1"/>
    <col min="11286" max="11536" width="9.140625" style="4"/>
    <col min="11537" max="11537" width="20.140625" style="4" bestFit="1" customWidth="1"/>
    <col min="11538" max="11540" width="22.42578125" style="4" bestFit="1" customWidth="1"/>
    <col min="11541" max="11541" width="10.5703125" style="4" bestFit="1" customWidth="1"/>
    <col min="11542" max="11792" width="9.140625" style="4"/>
    <col min="11793" max="11793" width="20.140625" style="4" bestFit="1" customWidth="1"/>
    <col min="11794" max="11796" width="22.42578125" style="4" bestFit="1" customWidth="1"/>
    <col min="11797" max="11797" width="10.5703125" style="4" bestFit="1" customWidth="1"/>
    <col min="11798" max="12048" width="9.140625" style="4"/>
    <col min="12049" max="12049" width="20.140625" style="4" bestFit="1" customWidth="1"/>
    <col min="12050" max="12052" width="22.42578125" style="4" bestFit="1" customWidth="1"/>
    <col min="12053" max="12053" width="10.5703125" style="4" bestFit="1" customWidth="1"/>
    <col min="12054" max="12304" width="9.140625" style="4"/>
    <col min="12305" max="12305" width="20.140625" style="4" bestFit="1" customWidth="1"/>
    <col min="12306" max="12308" width="22.42578125" style="4" bestFit="1" customWidth="1"/>
    <col min="12309" max="12309" width="10.5703125" style="4" bestFit="1" customWidth="1"/>
    <col min="12310" max="12560" width="9.140625" style="4"/>
    <col min="12561" max="12561" width="20.140625" style="4" bestFit="1" customWidth="1"/>
    <col min="12562" max="12564" width="22.42578125" style="4" bestFit="1" customWidth="1"/>
    <col min="12565" max="12565" width="10.5703125" style="4" bestFit="1" customWidth="1"/>
    <col min="12566" max="12816" width="9.140625" style="4"/>
    <col min="12817" max="12817" width="20.140625" style="4" bestFit="1" customWidth="1"/>
    <col min="12818" max="12820" width="22.42578125" style="4" bestFit="1" customWidth="1"/>
    <col min="12821" max="12821" width="10.5703125" style="4" bestFit="1" customWidth="1"/>
    <col min="12822" max="13072" width="9.140625" style="4"/>
    <col min="13073" max="13073" width="20.140625" style="4" bestFit="1" customWidth="1"/>
    <col min="13074" max="13076" width="22.42578125" style="4" bestFit="1" customWidth="1"/>
    <col min="13077" max="13077" width="10.5703125" style="4" bestFit="1" customWidth="1"/>
    <col min="13078" max="13328" width="9.140625" style="4"/>
    <col min="13329" max="13329" width="20.140625" style="4" bestFit="1" customWidth="1"/>
    <col min="13330" max="13332" width="22.42578125" style="4" bestFit="1" customWidth="1"/>
    <col min="13333" max="13333" width="10.5703125" style="4" bestFit="1" customWidth="1"/>
    <col min="13334" max="13584" width="9.140625" style="4"/>
    <col min="13585" max="13585" width="20.140625" style="4" bestFit="1" customWidth="1"/>
    <col min="13586" max="13588" width="22.42578125" style="4" bestFit="1" customWidth="1"/>
    <col min="13589" max="13589" width="10.5703125" style="4" bestFit="1" customWidth="1"/>
    <col min="13590" max="13840" width="9.140625" style="4"/>
    <col min="13841" max="13841" width="20.140625" style="4" bestFit="1" customWidth="1"/>
    <col min="13842" max="13844" width="22.42578125" style="4" bestFit="1" customWidth="1"/>
    <col min="13845" max="13845" width="10.5703125" style="4" bestFit="1" customWidth="1"/>
    <col min="13846" max="14096" width="9.140625" style="4"/>
    <col min="14097" max="14097" width="20.140625" style="4" bestFit="1" customWidth="1"/>
    <col min="14098" max="14100" width="22.42578125" style="4" bestFit="1" customWidth="1"/>
    <col min="14101" max="14101" width="10.5703125" style="4" bestFit="1" customWidth="1"/>
    <col min="14102" max="14352" width="9.140625" style="4"/>
    <col min="14353" max="14353" width="20.140625" style="4" bestFit="1" customWidth="1"/>
    <col min="14354" max="14356" width="22.42578125" style="4" bestFit="1" customWidth="1"/>
    <col min="14357" max="14357" width="10.5703125" style="4" bestFit="1" customWidth="1"/>
    <col min="14358" max="14608" width="9.140625" style="4"/>
    <col min="14609" max="14609" width="20.140625" style="4" bestFit="1" customWidth="1"/>
    <col min="14610" max="14612" width="22.42578125" style="4" bestFit="1" customWidth="1"/>
    <col min="14613" max="14613" width="10.5703125" style="4" bestFit="1" customWidth="1"/>
    <col min="14614" max="14864" width="9.140625" style="4"/>
    <col min="14865" max="14865" width="20.140625" style="4" bestFit="1" customWidth="1"/>
    <col min="14866" max="14868" width="22.42578125" style="4" bestFit="1" customWidth="1"/>
    <col min="14869" max="14869" width="10.5703125" style="4" bestFit="1" customWidth="1"/>
    <col min="14870" max="15120" width="9.140625" style="4"/>
    <col min="15121" max="15121" width="20.140625" style="4" bestFit="1" customWidth="1"/>
    <col min="15122" max="15124" width="22.42578125" style="4" bestFit="1" customWidth="1"/>
    <col min="15125" max="15125" width="10.5703125" style="4" bestFit="1" customWidth="1"/>
    <col min="15126" max="15376" width="9.140625" style="4"/>
    <col min="15377" max="15377" width="20.140625" style="4" bestFit="1" customWidth="1"/>
    <col min="15378" max="15380" width="22.42578125" style="4" bestFit="1" customWidth="1"/>
    <col min="15381" max="15381" width="10.5703125" style="4" bestFit="1" customWidth="1"/>
    <col min="15382" max="15632" width="9.140625" style="4"/>
    <col min="15633" max="15633" width="20.140625" style="4" bestFit="1" customWidth="1"/>
    <col min="15634" max="15636" width="22.42578125" style="4" bestFit="1" customWidth="1"/>
    <col min="15637" max="15637" width="10.5703125" style="4" bestFit="1" customWidth="1"/>
    <col min="15638" max="15888" width="9.140625" style="4"/>
    <col min="15889" max="15889" width="20.140625" style="4" bestFit="1" customWidth="1"/>
    <col min="15890" max="15892" width="22.42578125" style="4" bestFit="1" customWidth="1"/>
    <col min="15893" max="15893" width="10.5703125" style="4" bestFit="1" customWidth="1"/>
    <col min="15894" max="16144" width="9.140625" style="4"/>
    <col min="16145" max="16145" width="20.140625" style="4" bestFit="1" customWidth="1"/>
    <col min="16146" max="16148" width="22.42578125" style="4" bestFit="1" customWidth="1"/>
    <col min="16149" max="16149" width="10.5703125" style="4" bestFit="1" customWidth="1"/>
    <col min="16150" max="16384" width="9.140625" style="4"/>
  </cols>
  <sheetData>
    <row r="1" spans="1:21" x14ac:dyDescent="0.2">
      <c r="A1" s="4" t="s">
        <v>20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  <c r="H1" s="4" t="s">
        <v>27</v>
      </c>
      <c r="I1" s="4" t="s">
        <v>28</v>
      </c>
      <c r="J1" s="4" t="s">
        <v>29</v>
      </c>
      <c r="K1" s="4" t="s">
        <v>30</v>
      </c>
      <c r="L1" s="4" t="s">
        <v>31</v>
      </c>
      <c r="M1" s="4" t="s">
        <v>32</v>
      </c>
      <c r="N1" s="4" t="s">
        <v>33</v>
      </c>
    </row>
    <row r="2" spans="1:21" x14ac:dyDescent="0.2">
      <c r="A2" s="4" t="s">
        <v>34</v>
      </c>
      <c r="B2" s="4">
        <v>20</v>
      </c>
      <c r="C2" s="4">
        <v>180</v>
      </c>
      <c r="D2" s="4">
        <v>70</v>
      </c>
      <c r="E2" s="4" t="s">
        <v>35</v>
      </c>
      <c r="F2" s="4" t="s">
        <v>36</v>
      </c>
      <c r="G2" s="4">
        <v>40</v>
      </c>
      <c r="H2" s="4" t="s">
        <v>37</v>
      </c>
      <c r="I2" s="4" t="s">
        <v>38</v>
      </c>
      <c r="J2" s="4" t="s">
        <v>35</v>
      </c>
      <c r="K2" s="4" t="s">
        <v>39</v>
      </c>
      <c r="L2" s="4" t="s">
        <v>40</v>
      </c>
      <c r="M2" s="4" t="s">
        <v>41</v>
      </c>
      <c r="N2" s="4">
        <v>1</v>
      </c>
    </row>
    <row r="3" spans="1:21" x14ac:dyDescent="0.2">
      <c r="A3" s="4" t="s">
        <v>34</v>
      </c>
      <c r="B3" s="4">
        <v>22</v>
      </c>
      <c r="C3" s="4">
        <v>177</v>
      </c>
      <c r="D3" s="4">
        <v>70</v>
      </c>
      <c r="E3" s="4" t="s">
        <v>35</v>
      </c>
      <c r="F3" s="4" t="s">
        <v>42</v>
      </c>
      <c r="G3" s="4">
        <v>50</v>
      </c>
      <c r="H3" s="4" t="s">
        <v>37</v>
      </c>
      <c r="I3" s="4" t="s">
        <v>43</v>
      </c>
      <c r="J3" s="4" t="s">
        <v>44</v>
      </c>
      <c r="K3" s="4" t="s">
        <v>39</v>
      </c>
      <c r="L3" s="4" t="s">
        <v>40</v>
      </c>
      <c r="M3" s="4" t="s">
        <v>39</v>
      </c>
      <c r="N3" s="4">
        <v>2</v>
      </c>
    </row>
    <row r="4" spans="1:21" x14ac:dyDescent="0.2">
      <c r="A4" s="4" t="s">
        <v>45</v>
      </c>
      <c r="B4" s="4">
        <v>21</v>
      </c>
      <c r="C4" s="4">
        <v>176</v>
      </c>
      <c r="D4" s="4">
        <v>63</v>
      </c>
      <c r="E4" s="4" t="s">
        <v>35</v>
      </c>
      <c r="F4" s="4" t="s">
        <v>42</v>
      </c>
      <c r="G4" s="4">
        <v>30</v>
      </c>
      <c r="H4" s="4" t="s">
        <v>37</v>
      </c>
      <c r="I4" s="4" t="s">
        <v>38</v>
      </c>
      <c r="J4" s="4" t="s">
        <v>35</v>
      </c>
      <c r="K4" s="4" t="s">
        <v>39</v>
      </c>
      <c r="L4" s="4" t="s">
        <v>41</v>
      </c>
      <c r="M4" s="4" t="s">
        <v>46</v>
      </c>
      <c r="N4" s="4">
        <v>1</v>
      </c>
      <c r="Q4" s="4" t="s">
        <v>47</v>
      </c>
      <c r="R4" s="4" t="s">
        <v>48</v>
      </c>
      <c r="T4" s="4" t="s">
        <v>49</v>
      </c>
    </row>
    <row r="5" spans="1:21" x14ac:dyDescent="0.2">
      <c r="A5" s="4" t="s">
        <v>45</v>
      </c>
      <c r="B5" s="4">
        <v>20</v>
      </c>
      <c r="C5" s="4">
        <v>167</v>
      </c>
      <c r="D5" s="4">
        <v>53</v>
      </c>
      <c r="E5" s="4" t="s">
        <v>35</v>
      </c>
      <c r="F5" s="4" t="s">
        <v>50</v>
      </c>
      <c r="G5" s="4">
        <v>25</v>
      </c>
      <c r="H5" s="4" t="s">
        <v>51</v>
      </c>
      <c r="I5" s="4" t="s">
        <v>38</v>
      </c>
      <c r="J5" s="4" t="s">
        <v>52</v>
      </c>
      <c r="K5" s="4" t="s">
        <v>39</v>
      </c>
      <c r="L5" s="4" t="s">
        <v>40</v>
      </c>
      <c r="M5" s="4" t="s">
        <v>39</v>
      </c>
      <c r="N5" s="4">
        <v>2</v>
      </c>
      <c r="Q5" s="4" t="s">
        <v>53</v>
      </c>
      <c r="R5" s="4" t="s">
        <v>54</v>
      </c>
      <c r="T5" s="4" t="s">
        <v>55</v>
      </c>
    </row>
    <row r="6" spans="1:21" x14ac:dyDescent="0.2">
      <c r="A6" s="4" t="s">
        <v>45</v>
      </c>
      <c r="B6" s="4">
        <v>20</v>
      </c>
      <c r="C6" s="4">
        <v>162</v>
      </c>
      <c r="D6" s="4">
        <v>50</v>
      </c>
      <c r="E6" s="4" t="s">
        <v>35</v>
      </c>
      <c r="F6" s="4" t="s">
        <v>42</v>
      </c>
      <c r="G6" s="4">
        <v>25</v>
      </c>
      <c r="H6" s="4" t="s">
        <v>56</v>
      </c>
      <c r="I6" s="4" t="s">
        <v>38</v>
      </c>
      <c r="J6" s="4" t="s">
        <v>52</v>
      </c>
      <c r="K6" s="4" t="s">
        <v>39</v>
      </c>
      <c r="L6" s="4" t="s">
        <v>39</v>
      </c>
      <c r="M6" s="4" t="s">
        <v>40</v>
      </c>
      <c r="N6" s="4">
        <v>2</v>
      </c>
    </row>
    <row r="7" spans="1:21" x14ac:dyDescent="0.2">
      <c r="A7" s="4" t="s">
        <v>45</v>
      </c>
      <c r="B7" s="4">
        <v>20</v>
      </c>
      <c r="C7" s="4">
        <v>158</v>
      </c>
      <c r="D7" s="4">
        <v>52</v>
      </c>
      <c r="E7" s="4" t="s">
        <v>35</v>
      </c>
      <c r="F7" s="4" t="s">
        <v>36</v>
      </c>
      <c r="G7" s="4">
        <v>30</v>
      </c>
      <c r="H7" s="4" t="s">
        <v>51</v>
      </c>
      <c r="I7" s="4" t="s">
        <v>38</v>
      </c>
      <c r="J7" s="4" t="s">
        <v>52</v>
      </c>
      <c r="K7" s="4" t="s">
        <v>39</v>
      </c>
      <c r="L7" s="4" t="s">
        <v>39</v>
      </c>
      <c r="M7" s="4" t="s">
        <v>41</v>
      </c>
      <c r="N7" s="4">
        <v>1</v>
      </c>
    </row>
    <row r="8" spans="1:21" x14ac:dyDescent="0.2">
      <c r="A8" s="4" t="s">
        <v>34</v>
      </c>
      <c r="B8" s="4">
        <v>22</v>
      </c>
      <c r="C8" s="4">
        <v>194</v>
      </c>
      <c r="D8" s="4">
        <v>100</v>
      </c>
      <c r="E8" s="4" t="s">
        <v>52</v>
      </c>
      <c r="F8" s="4" t="s">
        <v>50</v>
      </c>
      <c r="G8" s="4">
        <v>40</v>
      </c>
      <c r="H8" s="4" t="s">
        <v>37</v>
      </c>
      <c r="I8" s="4" t="s">
        <v>38</v>
      </c>
      <c r="J8" s="4" t="s">
        <v>52</v>
      </c>
      <c r="K8" s="4" t="s">
        <v>39</v>
      </c>
      <c r="L8" s="4" t="s">
        <v>41</v>
      </c>
      <c r="M8" s="4" t="s">
        <v>39</v>
      </c>
      <c r="N8" s="4">
        <v>2</v>
      </c>
      <c r="Q8" s="5" t="s">
        <v>57</v>
      </c>
      <c r="R8" s="5" t="s">
        <v>25</v>
      </c>
      <c r="S8" s="6"/>
      <c r="T8" s="6"/>
      <c r="U8" s="7"/>
    </row>
    <row r="9" spans="1:21" x14ac:dyDescent="0.2">
      <c r="A9" s="4" t="s">
        <v>34</v>
      </c>
      <c r="B9" s="4">
        <v>20</v>
      </c>
      <c r="C9" s="4">
        <v>180</v>
      </c>
      <c r="D9" s="4">
        <v>94</v>
      </c>
      <c r="E9" s="4" t="s">
        <v>52</v>
      </c>
      <c r="F9" s="4" t="s">
        <v>36</v>
      </c>
      <c r="G9" s="4">
        <v>40</v>
      </c>
      <c r="H9" s="4" t="s">
        <v>51</v>
      </c>
      <c r="I9" s="4" t="s">
        <v>38</v>
      </c>
      <c r="J9" s="4" t="s">
        <v>52</v>
      </c>
      <c r="K9" s="4" t="s">
        <v>40</v>
      </c>
      <c r="L9" s="4" t="s">
        <v>41</v>
      </c>
      <c r="M9" s="4" t="s">
        <v>58</v>
      </c>
      <c r="N9" s="4">
        <v>2</v>
      </c>
      <c r="Q9" s="5" t="s">
        <v>24</v>
      </c>
      <c r="R9" s="5" t="s">
        <v>42</v>
      </c>
      <c r="S9" s="8" t="s">
        <v>50</v>
      </c>
      <c r="T9" s="8" t="s">
        <v>36</v>
      </c>
      <c r="U9" s="9" t="s">
        <v>59</v>
      </c>
    </row>
    <row r="10" spans="1:21" x14ac:dyDescent="0.2">
      <c r="A10" s="4" t="s">
        <v>45</v>
      </c>
      <c r="B10" s="4">
        <v>20</v>
      </c>
      <c r="C10" s="4">
        <v>165</v>
      </c>
      <c r="D10" s="4">
        <v>53</v>
      </c>
      <c r="E10" s="4" t="s">
        <v>35</v>
      </c>
      <c r="F10" s="4" t="s">
        <v>50</v>
      </c>
      <c r="G10" s="4">
        <v>30</v>
      </c>
      <c r="H10" s="4" t="s">
        <v>56</v>
      </c>
      <c r="I10" s="4" t="s">
        <v>38</v>
      </c>
      <c r="J10" s="4" t="s">
        <v>35</v>
      </c>
      <c r="K10" s="4" t="s">
        <v>39</v>
      </c>
      <c r="L10" s="4" t="s">
        <v>39</v>
      </c>
      <c r="M10" s="4" t="s">
        <v>41</v>
      </c>
      <c r="N10" s="4">
        <v>1</v>
      </c>
      <c r="Q10" s="5" t="s">
        <v>52</v>
      </c>
      <c r="R10" s="10">
        <v>4</v>
      </c>
      <c r="S10" s="11">
        <v>20</v>
      </c>
      <c r="T10" s="11">
        <v>12</v>
      </c>
      <c r="U10" s="12">
        <v>36</v>
      </c>
    </row>
    <row r="11" spans="1:21" x14ac:dyDescent="0.2">
      <c r="A11" s="4" t="s">
        <v>34</v>
      </c>
      <c r="B11" s="4">
        <v>21</v>
      </c>
      <c r="C11" s="4">
        <v>175</v>
      </c>
      <c r="D11" s="4">
        <v>67</v>
      </c>
      <c r="E11" s="4" t="s">
        <v>35</v>
      </c>
      <c r="F11" s="4" t="s">
        <v>36</v>
      </c>
      <c r="G11" s="4">
        <v>50</v>
      </c>
      <c r="H11" s="4" t="s">
        <v>56</v>
      </c>
      <c r="I11" s="4" t="s">
        <v>43</v>
      </c>
      <c r="J11" s="4" t="s">
        <v>52</v>
      </c>
      <c r="K11" s="4" t="s">
        <v>39</v>
      </c>
      <c r="L11" s="4" t="s">
        <v>41</v>
      </c>
      <c r="M11" s="4" t="s">
        <v>58</v>
      </c>
      <c r="N11" s="4">
        <v>1</v>
      </c>
      <c r="Q11" s="13" t="s">
        <v>35</v>
      </c>
      <c r="R11" s="14">
        <v>20</v>
      </c>
      <c r="S11" s="15">
        <v>12</v>
      </c>
      <c r="T11" s="15">
        <v>32</v>
      </c>
      <c r="U11" s="16">
        <v>64</v>
      </c>
    </row>
    <row r="12" spans="1:21" x14ac:dyDescent="0.2">
      <c r="A12" s="4" t="s">
        <v>34</v>
      </c>
      <c r="B12" s="4">
        <v>22</v>
      </c>
      <c r="C12" s="4">
        <v>175</v>
      </c>
      <c r="D12" s="4">
        <v>82</v>
      </c>
      <c r="E12" s="4" t="s">
        <v>52</v>
      </c>
      <c r="F12" s="4" t="s">
        <v>50</v>
      </c>
      <c r="G12" s="4">
        <v>100</v>
      </c>
      <c r="H12" s="4" t="s">
        <v>56</v>
      </c>
      <c r="I12" s="4" t="s">
        <v>38</v>
      </c>
      <c r="J12" s="4" t="s">
        <v>35</v>
      </c>
      <c r="K12" s="4" t="s">
        <v>39</v>
      </c>
      <c r="L12" s="4" t="s">
        <v>39</v>
      </c>
      <c r="M12" s="4" t="s">
        <v>39</v>
      </c>
      <c r="N12" s="4">
        <v>2</v>
      </c>
      <c r="Q12" s="17" t="s">
        <v>59</v>
      </c>
      <c r="R12" s="18">
        <v>24</v>
      </c>
      <c r="S12" s="19">
        <v>32</v>
      </c>
      <c r="T12" s="19">
        <v>44</v>
      </c>
      <c r="U12" s="20">
        <v>100</v>
      </c>
    </row>
    <row r="13" spans="1:21" x14ac:dyDescent="0.2">
      <c r="A13" s="4" t="s">
        <v>45</v>
      </c>
      <c r="B13" s="4">
        <v>20</v>
      </c>
      <c r="C13" s="4">
        <v>160</v>
      </c>
      <c r="D13" s="4">
        <v>50</v>
      </c>
      <c r="E13" s="4" t="s">
        <v>52</v>
      </c>
      <c r="F13" s="4" t="s">
        <v>36</v>
      </c>
      <c r="G13" s="4">
        <v>30</v>
      </c>
      <c r="H13" s="4" t="s">
        <v>56</v>
      </c>
      <c r="I13" s="4" t="s">
        <v>38</v>
      </c>
      <c r="J13" s="4" t="s">
        <v>52</v>
      </c>
      <c r="K13" s="4" t="s">
        <v>39</v>
      </c>
      <c r="L13" s="4" t="s">
        <v>39</v>
      </c>
      <c r="M13" s="4" t="s">
        <v>39</v>
      </c>
      <c r="N13" s="4">
        <v>1</v>
      </c>
    </row>
    <row r="14" spans="1:21" x14ac:dyDescent="0.2">
      <c r="A14" s="4" t="s">
        <v>45</v>
      </c>
      <c r="B14" s="4">
        <v>20</v>
      </c>
      <c r="C14" s="4">
        <v>166</v>
      </c>
      <c r="D14" s="4">
        <v>65</v>
      </c>
      <c r="E14" s="4" t="s">
        <v>35</v>
      </c>
      <c r="F14" s="4" t="s">
        <v>36</v>
      </c>
      <c r="G14" s="4">
        <v>30</v>
      </c>
      <c r="H14" s="4" t="s">
        <v>56</v>
      </c>
      <c r="I14" s="4" t="s">
        <v>38</v>
      </c>
      <c r="J14" s="4" t="s">
        <v>44</v>
      </c>
      <c r="K14" s="4" t="s">
        <v>39</v>
      </c>
      <c r="L14" s="4" t="s">
        <v>39</v>
      </c>
      <c r="M14" s="4" t="s">
        <v>41</v>
      </c>
      <c r="N14" s="4">
        <v>2</v>
      </c>
    </row>
    <row r="15" spans="1:21" x14ac:dyDescent="0.2">
      <c r="A15" s="4" t="s">
        <v>45</v>
      </c>
      <c r="B15" s="4">
        <v>20</v>
      </c>
      <c r="C15" s="4">
        <v>159</v>
      </c>
      <c r="D15" s="4">
        <v>58</v>
      </c>
      <c r="E15" s="4" t="s">
        <v>35</v>
      </c>
      <c r="F15" s="4" t="s">
        <v>42</v>
      </c>
      <c r="G15" s="4">
        <v>25</v>
      </c>
      <c r="H15" s="4" t="s">
        <v>56</v>
      </c>
      <c r="I15" s="4" t="s">
        <v>43</v>
      </c>
      <c r="J15" s="4" t="s">
        <v>52</v>
      </c>
      <c r="K15" s="4" t="s">
        <v>39</v>
      </c>
      <c r="L15" s="4" t="s">
        <v>41</v>
      </c>
      <c r="M15" s="4" t="s">
        <v>58</v>
      </c>
      <c r="N15" s="4">
        <v>2</v>
      </c>
      <c r="Q15" s="4" t="s">
        <v>60</v>
      </c>
    </row>
    <row r="16" spans="1:21" x14ac:dyDescent="0.2">
      <c r="A16" s="4" t="s">
        <v>45</v>
      </c>
      <c r="B16" s="4">
        <v>20</v>
      </c>
      <c r="C16" s="4">
        <v>158</v>
      </c>
      <c r="D16" s="4">
        <v>52</v>
      </c>
      <c r="E16" s="4" t="s">
        <v>52</v>
      </c>
      <c r="F16" s="4" t="s">
        <v>50</v>
      </c>
      <c r="G16" s="4">
        <v>30</v>
      </c>
      <c r="H16" s="4" t="s">
        <v>61</v>
      </c>
      <c r="I16" s="4" t="s">
        <v>38</v>
      </c>
      <c r="J16" s="4" t="s">
        <v>35</v>
      </c>
      <c r="K16" s="4" t="s">
        <v>39</v>
      </c>
      <c r="L16" s="4" t="s">
        <v>39</v>
      </c>
      <c r="M16" s="4" t="s">
        <v>46</v>
      </c>
      <c r="N16" s="4">
        <v>3</v>
      </c>
      <c r="Q16" s="5" t="s">
        <v>24</v>
      </c>
      <c r="R16" s="5" t="s">
        <v>42</v>
      </c>
      <c r="S16" s="8" t="s">
        <v>50</v>
      </c>
      <c r="T16" s="8" t="s">
        <v>36</v>
      </c>
      <c r="U16" s="9" t="s">
        <v>59</v>
      </c>
    </row>
    <row r="17" spans="1:21" x14ac:dyDescent="0.2">
      <c r="A17" s="4" t="s">
        <v>45</v>
      </c>
      <c r="B17" s="4">
        <v>20</v>
      </c>
      <c r="C17" s="4">
        <v>170</v>
      </c>
      <c r="D17" s="4">
        <v>52</v>
      </c>
      <c r="E17" s="4" t="s">
        <v>52</v>
      </c>
      <c r="F17" s="4" t="s">
        <v>50</v>
      </c>
      <c r="G17" s="4">
        <v>30</v>
      </c>
      <c r="H17" s="4" t="s">
        <v>51</v>
      </c>
      <c r="I17" s="4" t="s">
        <v>38</v>
      </c>
      <c r="J17" s="4" t="s">
        <v>44</v>
      </c>
      <c r="K17" s="4" t="s">
        <v>39</v>
      </c>
      <c r="L17" s="4" t="s">
        <v>39</v>
      </c>
      <c r="M17" s="4" t="s">
        <v>39</v>
      </c>
      <c r="N17" s="4">
        <v>0</v>
      </c>
      <c r="Q17" s="5" t="s">
        <v>52</v>
      </c>
      <c r="R17" s="10">
        <v>4</v>
      </c>
      <c r="S17" s="11">
        <v>20</v>
      </c>
      <c r="T17" s="11">
        <v>12</v>
      </c>
      <c r="U17" s="12">
        <v>36</v>
      </c>
    </row>
    <row r="18" spans="1:21" x14ac:dyDescent="0.2">
      <c r="A18" s="4" t="s">
        <v>34</v>
      </c>
      <c r="B18" s="4">
        <v>21</v>
      </c>
      <c r="C18" s="4">
        <v>174</v>
      </c>
      <c r="D18" s="4">
        <v>75</v>
      </c>
      <c r="E18" s="4" t="s">
        <v>35</v>
      </c>
      <c r="F18" s="4" t="s">
        <v>36</v>
      </c>
      <c r="G18" s="4">
        <v>50</v>
      </c>
      <c r="H18" s="4" t="s">
        <v>56</v>
      </c>
      <c r="I18" s="4" t="s">
        <v>38</v>
      </c>
      <c r="J18" s="4" t="s">
        <v>44</v>
      </c>
      <c r="K18" s="4" t="s">
        <v>39</v>
      </c>
      <c r="L18" s="4" t="s">
        <v>39</v>
      </c>
      <c r="M18" s="4" t="s">
        <v>41</v>
      </c>
      <c r="N18" s="4">
        <v>2</v>
      </c>
      <c r="Q18" s="13" t="s">
        <v>35</v>
      </c>
      <c r="R18" s="14">
        <v>20</v>
      </c>
      <c r="S18" s="15">
        <v>12</v>
      </c>
      <c r="T18" s="15">
        <v>32</v>
      </c>
      <c r="U18" s="16">
        <v>64</v>
      </c>
    </row>
    <row r="19" spans="1:21" x14ac:dyDescent="0.2">
      <c r="A19" s="4" t="s">
        <v>45</v>
      </c>
      <c r="B19" s="4">
        <v>20</v>
      </c>
      <c r="C19" s="4">
        <v>168</v>
      </c>
      <c r="D19" s="4">
        <v>58</v>
      </c>
      <c r="E19" s="4" t="s">
        <v>52</v>
      </c>
      <c r="F19" s="4" t="s">
        <v>42</v>
      </c>
      <c r="G19" s="4">
        <v>40</v>
      </c>
      <c r="H19" s="4" t="s">
        <v>56</v>
      </c>
      <c r="I19" s="4" t="s">
        <v>62</v>
      </c>
      <c r="J19" s="4" t="s">
        <v>44</v>
      </c>
      <c r="K19" s="4" t="s">
        <v>41</v>
      </c>
      <c r="L19" s="4" t="s">
        <v>39</v>
      </c>
      <c r="M19" s="4" t="s">
        <v>41</v>
      </c>
      <c r="N19" s="4">
        <v>2</v>
      </c>
      <c r="Q19" s="17" t="s">
        <v>59</v>
      </c>
      <c r="R19" s="18">
        <v>24</v>
      </c>
      <c r="S19" s="19">
        <v>32</v>
      </c>
      <c r="T19" s="19">
        <v>44</v>
      </c>
      <c r="U19" s="20">
        <v>100</v>
      </c>
    </row>
    <row r="20" spans="1:21" x14ac:dyDescent="0.2">
      <c r="A20" s="4" t="s">
        <v>45</v>
      </c>
      <c r="B20" s="4">
        <v>20</v>
      </c>
      <c r="C20" s="4">
        <v>173</v>
      </c>
      <c r="D20" s="4">
        <v>63</v>
      </c>
      <c r="E20" s="4" t="s">
        <v>52</v>
      </c>
      <c r="F20" s="4" t="s">
        <v>50</v>
      </c>
      <c r="G20" s="4">
        <v>50</v>
      </c>
      <c r="H20" s="4" t="s">
        <v>56</v>
      </c>
      <c r="I20" s="4" t="s">
        <v>38</v>
      </c>
      <c r="J20" s="4" t="s">
        <v>52</v>
      </c>
      <c r="K20" s="4" t="s">
        <v>39</v>
      </c>
      <c r="L20" s="4" t="s">
        <v>41</v>
      </c>
      <c r="M20" s="4" t="s">
        <v>41</v>
      </c>
      <c r="N20" s="4">
        <v>0</v>
      </c>
    </row>
    <row r="21" spans="1:21" x14ac:dyDescent="0.2">
      <c r="A21" s="4" t="s">
        <v>45</v>
      </c>
      <c r="B21" s="4">
        <v>20</v>
      </c>
      <c r="C21" s="4">
        <v>163</v>
      </c>
      <c r="D21" s="4">
        <v>70</v>
      </c>
      <c r="E21" s="4" t="s">
        <v>52</v>
      </c>
      <c r="F21" s="4" t="s">
        <v>36</v>
      </c>
      <c r="G21" s="4">
        <v>25</v>
      </c>
      <c r="H21" s="4" t="s">
        <v>56</v>
      </c>
      <c r="I21" s="4" t="s">
        <v>38</v>
      </c>
      <c r="J21" s="4" t="s">
        <v>35</v>
      </c>
      <c r="K21" s="4" t="s">
        <v>39</v>
      </c>
      <c r="L21" s="4" t="s">
        <v>39</v>
      </c>
      <c r="M21" s="4" t="s">
        <v>39</v>
      </c>
      <c r="N21" s="4">
        <v>1</v>
      </c>
    </row>
    <row r="22" spans="1:21" x14ac:dyDescent="0.2">
      <c r="A22" s="4" t="s">
        <v>45</v>
      </c>
      <c r="B22" s="4">
        <v>20</v>
      </c>
      <c r="C22" s="4">
        <v>165</v>
      </c>
      <c r="D22" s="4">
        <v>58</v>
      </c>
      <c r="E22" s="4" t="s">
        <v>35</v>
      </c>
      <c r="F22" s="4" t="s">
        <v>36</v>
      </c>
      <c r="G22" s="4">
        <v>50</v>
      </c>
      <c r="H22" s="4" t="s">
        <v>61</v>
      </c>
      <c r="I22" s="4" t="s">
        <v>38</v>
      </c>
      <c r="J22" s="4" t="s">
        <v>52</v>
      </c>
      <c r="K22" s="4" t="s">
        <v>39</v>
      </c>
      <c r="L22" s="4" t="s">
        <v>39</v>
      </c>
      <c r="M22" s="4" t="s">
        <v>46</v>
      </c>
      <c r="N22" s="4">
        <v>3</v>
      </c>
      <c r="Q22" s="4" t="s">
        <v>63</v>
      </c>
    </row>
    <row r="23" spans="1:21" x14ac:dyDescent="0.2">
      <c r="A23" s="4" t="s">
        <v>34</v>
      </c>
      <c r="B23" s="4">
        <v>21</v>
      </c>
      <c r="C23" s="4">
        <v>180</v>
      </c>
      <c r="D23" s="4">
        <v>80</v>
      </c>
      <c r="E23" s="4" t="s">
        <v>35</v>
      </c>
      <c r="F23" s="4" t="s">
        <v>36</v>
      </c>
      <c r="G23" s="4">
        <v>40</v>
      </c>
      <c r="H23" s="4" t="s">
        <v>64</v>
      </c>
      <c r="I23" s="4" t="s">
        <v>43</v>
      </c>
      <c r="J23" s="4" t="s">
        <v>35</v>
      </c>
      <c r="K23" s="4" t="s">
        <v>39</v>
      </c>
      <c r="L23" s="4" t="s">
        <v>39</v>
      </c>
      <c r="M23" s="4" t="s">
        <v>39</v>
      </c>
      <c r="N23" s="4">
        <v>1</v>
      </c>
      <c r="Q23" s="5" t="s">
        <v>24</v>
      </c>
      <c r="R23" s="5" t="s">
        <v>42</v>
      </c>
      <c r="S23" s="8" t="s">
        <v>50</v>
      </c>
      <c r="T23" s="8" t="s">
        <v>36</v>
      </c>
      <c r="U23" s="9" t="s">
        <v>59</v>
      </c>
    </row>
    <row r="24" spans="1:21" x14ac:dyDescent="0.2">
      <c r="A24" s="4" t="s">
        <v>45</v>
      </c>
      <c r="B24" s="4">
        <v>19</v>
      </c>
      <c r="C24" s="4">
        <v>178</v>
      </c>
      <c r="D24" s="4">
        <v>58</v>
      </c>
      <c r="E24" s="4" t="s">
        <v>35</v>
      </c>
      <c r="F24" s="4" t="s">
        <v>36</v>
      </c>
      <c r="G24" s="4">
        <v>150</v>
      </c>
      <c r="H24" s="4" t="s">
        <v>64</v>
      </c>
      <c r="I24" s="4" t="s">
        <v>38</v>
      </c>
      <c r="J24" s="4" t="s">
        <v>52</v>
      </c>
      <c r="K24" s="4" t="s">
        <v>39</v>
      </c>
      <c r="L24" s="4" t="s">
        <v>39</v>
      </c>
      <c r="M24" s="4" t="s">
        <v>40</v>
      </c>
      <c r="N24" s="4">
        <v>2</v>
      </c>
      <c r="Q24" s="5" t="s">
        <v>52</v>
      </c>
      <c r="R24" s="10">
        <f t="shared" ref="R24:T25" si="0">R$19*$U17/$U$19</f>
        <v>8.64</v>
      </c>
      <c r="S24" s="10">
        <f t="shared" si="0"/>
        <v>11.52</v>
      </c>
      <c r="T24" s="10">
        <f t="shared" si="0"/>
        <v>15.84</v>
      </c>
      <c r="U24" s="12">
        <f>SUM(R24:T24)</f>
        <v>36</v>
      </c>
    </row>
    <row r="25" spans="1:21" x14ac:dyDescent="0.2">
      <c r="A25" s="4" t="s">
        <v>34</v>
      </c>
      <c r="B25" s="4">
        <v>24</v>
      </c>
      <c r="C25" s="4">
        <v>172</v>
      </c>
      <c r="D25" s="4">
        <v>85</v>
      </c>
      <c r="E25" s="4" t="s">
        <v>35</v>
      </c>
      <c r="F25" s="4" t="s">
        <v>42</v>
      </c>
      <c r="G25" s="4">
        <v>20</v>
      </c>
      <c r="H25" s="4" t="s">
        <v>37</v>
      </c>
      <c r="I25" s="4" t="s">
        <v>38</v>
      </c>
      <c r="J25" s="4" t="s">
        <v>44</v>
      </c>
      <c r="K25" s="4" t="s">
        <v>41</v>
      </c>
      <c r="L25" s="4" t="s">
        <v>40</v>
      </c>
      <c r="M25" s="4" t="s">
        <v>40</v>
      </c>
      <c r="N25" s="4">
        <v>0</v>
      </c>
      <c r="Q25" s="13" t="s">
        <v>35</v>
      </c>
      <c r="R25" s="10">
        <f t="shared" si="0"/>
        <v>15.36</v>
      </c>
      <c r="S25" s="10">
        <f t="shared" si="0"/>
        <v>20.48</v>
      </c>
      <c r="T25" s="10">
        <f t="shared" si="0"/>
        <v>28.16</v>
      </c>
      <c r="U25" s="12">
        <f>SUM(R25:T25)</f>
        <v>64</v>
      </c>
    </row>
    <row r="26" spans="1:21" x14ac:dyDescent="0.2">
      <c r="A26" s="4" t="s">
        <v>45</v>
      </c>
      <c r="B26" s="4">
        <v>20</v>
      </c>
      <c r="C26" s="4">
        <v>173</v>
      </c>
      <c r="D26" s="4">
        <v>57</v>
      </c>
      <c r="E26" s="4" t="s">
        <v>35</v>
      </c>
      <c r="F26" s="4" t="s">
        <v>50</v>
      </c>
      <c r="G26" s="4">
        <v>70</v>
      </c>
      <c r="H26" s="4" t="s">
        <v>51</v>
      </c>
      <c r="I26" s="4" t="s">
        <v>38</v>
      </c>
      <c r="J26" s="4" t="s">
        <v>44</v>
      </c>
      <c r="K26" s="4" t="s">
        <v>39</v>
      </c>
      <c r="L26" s="4" t="s">
        <v>41</v>
      </c>
      <c r="M26" s="4" t="s">
        <v>46</v>
      </c>
      <c r="N26" s="4">
        <v>1</v>
      </c>
      <c r="Q26" s="17" t="s">
        <v>59</v>
      </c>
      <c r="R26" s="18">
        <f>SUM(R24:R25)</f>
        <v>24</v>
      </c>
      <c r="S26" s="18">
        <f>SUM(S24:S25)</f>
        <v>32</v>
      </c>
      <c r="T26" s="18">
        <f>SUM(T24:T25)</f>
        <v>44</v>
      </c>
      <c r="U26" s="12">
        <f>SUM(R26:T26)</f>
        <v>100</v>
      </c>
    </row>
    <row r="27" spans="1:21" x14ac:dyDescent="0.2">
      <c r="A27" s="4" t="s">
        <v>34</v>
      </c>
      <c r="B27" s="4">
        <v>20</v>
      </c>
      <c r="C27" s="4">
        <v>180</v>
      </c>
      <c r="D27" s="4">
        <v>70</v>
      </c>
      <c r="E27" s="4" t="s">
        <v>35</v>
      </c>
      <c r="F27" s="4" t="s">
        <v>36</v>
      </c>
      <c r="G27" s="4">
        <v>40</v>
      </c>
      <c r="H27" s="4" t="s">
        <v>37</v>
      </c>
      <c r="I27" s="4" t="s">
        <v>38</v>
      </c>
      <c r="J27" s="4" t="s">
        <v>35</v>
      </c>
      <c r="K27" s="4" t="s">
        <v>39</v>
      </c>
      <c r="L27" s="4" t="s">
        <v>40</v>
      </c>
      <c r="M27" s="4" t="s">
        <v>41</v>
      </c>
      <c r="N27" s="4">
        <v>1</v>
      </c>
    </row>
    <row r="28" spans="1:21" x14ac:dyDescent="0.2">
      <c r="A28" s="4" t="s">
        <v>34</v>
      </c>
      <c r="B28" s="4">
        <v>22</v>
      </c>
      <c r="C28" s="4">
        <v>177</v>
      </c>
      <c r="D28" s="4">
        <v>70</v>
      </c>
      <c r="E28" s="4" t="s">
        <v>35</v>
      </c>
      <c r="F28" s="4" t="s">
        <v>42</v>
      </c>
      <c r="G28" s="4">
        <v>50</v>
      </c>
      <c r="H28" s="4" t="s">
        <v>37</v>
      </c>
      <c r="I28" s="4" t="s">
        <v>43</v>
      </c>
      <c r="J28" s="4" t="s">
        <v>44</v>
      </c>
      <c r="K28" s="4" t="s">
        <v>39</v>
      </c>
      <c r="L28" s="4" t="s">
        <v>40</v>
      </c>
      <c r="M28" s="4" t="s">
        <v>39</v>
      </c>
      <c r="N28" s="4">
        <v>2</v>
      </c>
      <c r="Q28" s="5" t="s">
        <v>65</v>
      </c>
      <c r="R28" s="5" t="s">
        <v>42</v>
      </c>
      <c r="S28" s="8" t="s">
        <v>50</v>
      </c>
      <c r="T28" s="8" t="s">
        <v>36</v>
      </c>
      <c r="U28" s="9" t="s">
        <v>59</v>
      </c>
    </row>
    <row r="29" spans="1:21" x14ac:dyDescent="0.2">
      <c r="A29" s="4" t="s">
        <v>45</v>
      </c>
      <c r="B29" s="4">
        <v>21</v>
      </c>
      <c r="C29" s="4">
        <v>176</v>
      </c>
      <c r="D29" s="4">
        <v>63</v>
      </c>
      <c r="E29" s="4" t="s">
        <v>35</v>
      </c>
      <c r="F29" s="4" t="s">
        <v>42</v>
      </c>
      <c r="G29" s="4">
        <v>30</v>
      </c>
      <c r="H29" s="4" t="s">
        <v>37</v>
      </c>
      <c r="I29" s="4" t="s">
        <v>38</v>
      </c>
      <c r="J29" s="4" t="s">
        <v>35</v>
      </c>
      <c r="K29" s="4" t="s">
        <v>39</v>
      </c>
      <c r="L29" s="4" t="s">
        <v>41</v>
      </c>
      <c r="M29" s="4" t="s">
        <v>46</v>
      </c>
      <c r="N29" s="4">
        <v>1</v>
      </c>
      <c r="Q29" s="5" t="s">
        <v>52</v>
      </c>
      <c r="R29" s="10">
        <f t="shared" ref="R29:T30" si="1">(R17-R24)^2/R24</f>
        <v>2.4918518518518522</v>
      </c>
      <c r="S29" s="10">
        <f t="shared" si="1"/>
        <v>6.2422222222222237</v>
      </c>
      <c r="T29" s="10">
        <f t="shared" si="1"/>
        <v>0.93090909090909091</v>
      </c>
      <c r="U29" s="12"/>
    </row>
    <row r="30" spans="1:21" x14ac:dyDescent="0.2">
      <c r="A30" s="4" t="s">
        <v>45</v>
      </c>
      <c r="B30" s="4">
        <v>20</v>
      </c>
      <c r="C30" s="4">
        <v>167</v>
      </c>
      <c r="D30" s="4">
        <v>53</v>
      </c>
      <c r="E30" s="4" t="s">
        <v>35</v>
      </c>
      <c r="F30" s="4" t="s">
        <v>50</v>
      </c>
      <c r="G30" s="4">
        <v>25</v>
      </c>
      <c r="H30" s="4" t="s">
        <v>51</v>
      </c>
      <c r="I30" s="4" t="s">
        <v>38</v>
      </c>
      <c r="J30" s="4" t="s">
        <v>52</v>
      </c>
      <c r="K30" s="4" t="s">
        <v>39</v>
      </c>
      <c r="L30" s="4" t="s">
        <v>40</v>
      </c>
      <c r="M30" s="4" t="s">
        <v>39</v>
      </c>
      <c r="N30" s="4">
        <v>2</v>
      </c>
      <c r="Q30" s="13" t="s">
        <v>35</v>
      </c>
      <c r="R30" s="10">
        <f t="shared" si="1"/>
        <v>1.4016666666666671</v>
      </c>
      <c r="S30" s="10">
        <f t="shared" si="1"/>
        <v>3.5112500000000004</v>
      </c>
      <c r="T30" s="10">
        <f t="shared" si="1"/>
        <v>0.52363636363636357</v>
      </c>
      <c r="U30" s="12"/>
    </row>
    <row r="31" spans="1:21" x14ac:dyDescent="0.2">
      <c r="A31" s="4" t="s">
        <v>45</v>
      </c>
      <c r="B31" s="4">
        <v>20</v>
      </c>
      <c r="C31" s="4">
        <v>162</v>
      </c>
      <c r="D31" s="4">
        <v>50</v>
      </c>
      <c r="E31" s="4" t="s">
        <v>35</v>
      </c>
      <c r="F31" s="4" t="s">
        <v>42</v>
      </c>
      <c r="G31" s="4">
        <v>25</v>
      </c>
      <c r="H31" s="4" t="s">
        <v>56</v>
      </c>
      <c r="I31" s="4" t="s">
        <v>38</v>
      </c>
      <c r="J31" s="4" t="s">
        <v>52</v>
      </c>
      <c r="K31" s="4" t="s">
        <v>39</v>
      </c>
      <c r="L31" s="4" t="s">
        <v>39</v>
      </c>
      <c r="M31" s="4" t="s">
        <v>40</v>
      </c>
      <c r="N31" s="4">
        <v>2</v>
      </c>
      <c r="Q31" s="17" t="s">
        <v>59</v>
      </c>
      <c r="R31" s="10"/>
      <c r="S31" s="10"/>
      <c r="T31" s="10"/>
      <c r="U31" s="12"/>
    </row>
    <row r="32" spans="1:21" x14ac:dyDescent="0.2">
      <c r="A32" s="4" t="s">
        <v>45</v>
      </c>
      <c r="B32" s="4">
        <v>20</v>
      </c>
      <c r="C32" s="4">
        <v>158</v>
      </c>
      <c r="D32" s="4">
        <v>52</v>
      </c>
      <c r="E32" s="4" t="s">
        <v>35</v>
      </c>
      <c r="F32" s="4" t="s">
        <v>36</v>
      </c>
      <c r="G32" s="4">
        <v>30</v>
      </c>
      <c r="H32" s="4" t="s">
        <v>51</v>
      </c>
      <c r="I32" s="4" t="s">
        <v>38</v>
      </c>
      <c r="J32" s="4" t="s">
        <v>52</v>
      </c>
      <c r="K32" s="4" t="s">
        <v>39</v>
      </c>
      <c r="L32" s="4" t="s">
        <v>39</v>
      </c>
      <c r="M32" s="4" t="s">
        <v>41</v>
      </c>
      <c r="N32" s="4">
        <v>1</v>
      </c>
    </row>
    <row r="33" spans="1:19" x14ac:dyDescent="0.2">
      <c r="A33" s="4" t="s">
        <v>34</v>
      </c>
      <c r="B33" s="4">
        <v>22</v>
      </c>
      <c r="C33" s="4">
        <v>194</v>
      </c>
      <c r="D33" s="4">
        <v>100</v>
      </c>
      <c r="E33" s="4" t="s">
        <v>52</v>
      </c>
      <c r="F33" s="4" t="s">
        <v>50</v>
      </c>
      <c r="G33" s="4">
        <v>40</v>
      </c>
      <c r="H33" s="4" t="s">
        <v>37</v>
      </c>
      <c r="I33" s="4" t="s">
        <v>38</v>
      </c>
      <c r="J33" s="4" t="s">
        <v>52</v>
      </c>
      <c r="K33" s="4" t="s">
        <v>39</v>
      </c>
      <c r="L33" s="4" t="s">
        <v>41</v>
      </c>
      <c r="M33" s="4" t="s">
        <v>39</v>
      </c>
      <c r="N33" s="4">
        <v>2</v>
      </c>
      <c r="R33" s="4" t="s">
        <v>66</v>
      </c>
      <c r="S33" s="4">
        <f>SUM(R29:T30)</f>
        <v>15.101536195286199</v>
      </c>
    </row>
    <row r="34" spans="1:19" x14ac:dyDescent="0.2">
      <c r="A34" s="4" t="s">
        <v>34</v>
      </c>
      <c r="B34" s="4">
        <v>20</v>
      </c>
      <c r="C34" s="4">
        <v>180</v>
      </c>
      <c r="D34" s="4">
        <v>94</v>
      </c>
      <c r="E34" s="4" t="s">
        <v>52</v>
      </c>
      <c r="F34" s="4" t="s">
        <v>36</v>
      </c>
      <c r="G34" s="4">
        <v>40</v>
      </c>
      <c r="H34" s="4" t="s">
        <v>51</v>
      </c>
      <c r="I34" s="4" t="s">
        <v>38</v>
      </c>
      <c r="J34" s="4" t="s">
        <v>52</v>
      </c>
      <c r="K34" s="4" t="s">
        <v>40</v>
      </c>
      <c r="L34" s="4" t="s">
        <v>41</v>
      </c>
      <c r="M34" s="4" t="s">
        <v>58</v>
      </c>
      <c r="N34" s="4">
        <v>2</v>
      </c>
      <c r="R34" s="4" t="s">
        <v>67</v>
      </c>
      <c r="S34" s="4">
        <f>CHIINV(0.05,2)</f>
        <v>5.9914645471079817</v>
      </c>
    </row>
    <row r="35" spans="1:19" x14ac:dyDescent="0.2">
      <c r="A35" s="4" t="s">
        <v>45</v>
      </c>
      <c r="B35" s="4">
        <v>20</v>
      </c>
      <c r="C35" s="4">
        <v>165</v>
      </c>
      <c r="D35" s="4">
        <v>53</v>
      </c>
      <c r="E35" s="4" t="s">
        <v>35</v>
      </c>
      <c r="F35" s="4" t="s">
        <v>50</v>
      </c>
      <c r="G35" s="4">
        <v>30</v>
      </c>
      <c r="H35" s="4" t="s">
        <v>56</v>
      </c>
      <c r="I35" s="4" t="s">
        <v>38</v>
      </c>
      <c r="J35" s="4" t="s">
        <v>35</v>
      </c>
      <c r="K35" s="4" t="s">
        <v>39</v>
      </c>
      <c r="L35" s="4" t="s">
        <v>39</v>
      </c>
      <c r="M35" s="4" t="s">
        <v>41</v>
      </c>
      <c r="N35" s="4">
        <v>1</v>
      </c>
    </row>
    <row r="36" spans="1:19" x14ac:dyDescent="0.2">
      <c r="A36" s="4" t="s">
        <v>34</v>
      </c>
      <c r="B36" s="4">
        <v>21</v>
      </c>
      <c r="C36" s="4">
        <v>175</v>
      </c>
      <c r="D36" s="4">
        <v>67</v>
      </c>
      <c r="E36" s="4" t="s">
        <v>35</v>
      </c>
      <c r="F36" s="4" t="s">
        <v>36</v>
      </c>
      <c r="G36" s="4">
        <v>50</v>
      </c>
      <c r="H36" s="4" t="s">
        <v>56</v>
      </c>
      <c r="I36" s="4" t="s">
        <v>43</v>
      </c>
      <c r="J36" s="4" t="s">
        <v>52</v>
      </c>
      <c r="K36" s="4" t="s">
        <v>39</v>
      </c>
      <c r="L36" s="4" t="s">
        <v>41</v>
      </c>
      <c r="M36" s="4" t="s">
        <v>58</v>
      </c>
      <c r="N36" s="4">
        <v>1</v>
      </c>
    </row>
    <row r="37" spans="1:19" x14ac:dyDescent="0.2">
      <c r="A37" s="4" t="s">
        <v>34</v>
      </c>
      <c r="B37" s="4">
        <v>22</v>
      </c>
      <c r="C37" s="4">
        <v>175</v>
      </c>
      <c r="D37" s="4">
        <v>82</v>
      </c>
      <c r="E37" s="4" t="s">
        <v>52</v>
      </c>
      <c r="F37" s="4" t="s">
        <v>50</v>
      </c>
      <c r="G37" s="4">
        <v>100</v>
      </c>
      <c r="H37" s="4" t="s">
        <v>56</v>
      </c>
      <c r="I37" s="4" t="s">
        <v>38</v>
      </c>
      <c r="J37" s="4" t="s">
        <v>35</v>
      </c>
      <c r="K37" s="4" t="s">
        <v>39</v>
      </c>
      <c r="L37" s="4" t="s">
        <v>39</v>
      </c>
      <c r="M37" s="4" t="s">
        <v>39</v>
      </c>
      <c r="N37" s="4">
        <v>2</v>
      </c>
      <c r="R37" s="4" t="s">
        <v>68</v>
      </c>
    </row>
    <row r="38" spans="1:19" x14ac:dyDescent="0.2">
      <c r="A38" s="4" t="s">
        <v>45</v>
      </c>
      <c r="B38" s="4">
        <v>20</v>
      </c>
      <c r="C38" s="4">
        <v>160</v>
      </c>
      <c r="D38" s="4">
        <v>50</v>
      </c>
      <c r="E38" s="4" t="s">
        <v>52</v>
      </c>
      <c r="F38" s="4" t="s">
        <v>36</v>
      </c>
      <c r="G38" s="4">
        <v>30</v>
      </c>
      <c r="H38" s="4" t="s">
        <v>56</v>
      </c>
      <c r="I38" s="4" t="s">
        <v>38</v>
      </c>
      <c r="J38" s="4" t="s">
        <v>52</v>
      </c>
      <c r="K38" s="4" t="s">
        <v>39</v>
      </c>
      <c r="L38" s="4" t="s">
        <v>39</v>
      </c>
      <c r="M38" s="4" t="s">
        <v>39</v>
      </c>
      <c r="N38" s="4">
        <v>1</v>
      </c>
    </row>
    <row r="39" spans="1:19" x14ac:dyDescent="0.2">
      <c r="A39" s="4" t="s">
        <v>45</v>
      </c>
      <c r="B39" s="4">
        <v>20</v>
      </c>
      <c r="C39" s="4">
        <v>166</v>
      </c>
      <c r="D39" s="4">
        <v>65</v>
      </c>
      <c r="E39" s="4" t="s">
        <v>35</v>
      </c>
      <c r="F39" s="4" t="s">
        <v>36</v>
      </c>
      <c r="G39" s="4">
        <v>30</v>
      </c>
      <c r="H39" s="4" t="s">
        <v>56</v>
      </c>
      <c r="I39" s="4" t="s">
        <v>38</v>
      </c>
      <c r="J39" s="4" t="s">
        <v>44</v>
      </c>
      <c r="K39" s="4" t="s">
        <v>39</v>
      </c>
      <c r="L39" s="4" t="s">
        <v>39</v>
      </c>
      <c r="M39" s="4" t="s">
        <v>41</v>
      </c>
      <c r="N39" s="4">
        <v>2</v>
      </c>
    </row>
    <row r="40" spans="1:19" x14ac:dyDescent="0.2">
      <c r="A40" s="4" t="s">
        <v>45</v>
      </c>
      <c r="B40" s="4">
        <v>20</v>
      </c>
      <c r="C40" s="4">
        <v>159</v>
      </c>
      <c r="D40" s="4">
        <v>58</v>
      </c>
      <c r="E40" s="4" t="s">
        <v>35</v>
      </c>
      <c r="F40" s="4" t="s">
        <v>42</v>
      </c>
      <c r="G40" s="4">
        <v>25</v>
      </c>
      <c r="H40" s="4" t="s">
        <v>56</v>
      </c>
      <c r="I40" s="4" t="s">
        <v>43</v>
      </c>
      <c r="J40" s="4" t="s">
        <v>52</v>
      </c>
      <c r="K40" s="4" t="s">
        <v>39</v>
      </c>
      <c r="L40" s="4" t="s">
        <v>41</v>
      </c>
      <c r="M40" s="4" t="s">
        <v>58</v>
      </c>
      <c r="N40" s="4">
        <v>2</v>
      </c>
    </row>
    <row r="41" spans="1:19" x14ac:dyDescent="0.2">
      <c r="A41" s="4" t="s">
        <v>45</v>
      </c>
      <c r="B41" s="4">
        <v>20</v>
      </c>
      <c r="C41" s="4">
        <v>158</v>
      </c>
      <c r="D41" s="4">
        <v>52</v>
      </c>
      <c r="E41" s="4" t="s">
        <v>52</v>
      </c>
      <c r="F41" s="4" t="s">
        <v>50</v>
      </c>
      <c r="G41" s="4">
        <v>30</v>
      </c>
      <c r="H41" s="4" t="s">
        <v>61</v>
      </c>
      <c r="I41" s="4" t="s">
        <v>38</v>
      </c>
      <c r="J41" s="4" t="s">
        <v>35</v>
      </c>
      <c r="K41" s="4" t="s">
        <v>39</v>
      </c>
      <c r="L41" s="4" t="s">
        <v>39</v>
      </c>
      <c r="M41" s="4" t="s">
        <v>46</v>
      </c>
      <c r="N41" s="4">
        <v>3</v>
      </c>
    </row>
    <row r="42" spans="1:19" x14ac:dyDescent="0.2">
      <c r="A42" s="4" t="s">
        <v>45</v>
      </c>
      <c r="B42" s="4">
        <v>20</v>
      </c>
      <c r="C42" s="4">
        <v>170</v>
      </c>
      <c r="D42" s="4">
        <v>52</v>
      </c>
      <c r="E42" s="4" t="s">
        <v>52</v>
      </c>
      <c r="F42" s="4" t="s">
        <v>50</v>
      </c>
      <c r="G42" s="4">
        <v>30</v>
      </c>
      <c r="H42" s="4" t="s">
        <v>51</v>
      </c>
      <c r="I42" s="4" t="s">
        <v>38</v>
      </c>
      <c r="J42" s="4" t="s">
        <v>44</v>
      </c>
      <c r="K42" s="4" t="s">
        <v>39</v>
      </c>
      <c r="L42" s="4" t="s">
        <v>39</v>
      </c>
      <c r="M42" s="4" t="s">
        <v>39</v>
      </c>
      <c r="N42" s="4">
        <v>0</v>
      </c>
    </row>
    <row r="43" spans="1:19" x14ac:dyDescent="0.2">
      <c r="A43" s="4" t="s">
        <v>34</v>
      </c>
      <c r="B43" s="4">
        <v>21</v>
      </c>
      <c r="C43" s="4">
        <v>174</v>
      </c>
      <c r="D43" s="4">
        <v>75</v>
      </c>
      <c r="E43" s="4" t="s">
        <v>35</v>
      </c>
      <c r="F43" s="4" t="s">
        <v>36</v>
      </c>
      <c r="G43" s="4">
        <v>50</v>
      </c>
      <c r="H43" s="4" t="s">
        <v>56</v>
      </c>
      <c r="I43" s="4" t="s">
        <v>38</v>
      </c>
      <c r="J43" s="4" t="s">
        <v>44</v>
      </c>
      <c r="K43" s="4" t="s">
        <v>39</v>
      </c>
      <c r="L43" s="4" t="s">
        <v>39</v>
      </c>
      <c r="M43" s="4" t="s">
        <v>41</v>
      </c>
      <c r="N43" s="4">
        <v>2</v>
      </c>
    </row>
    <row r="44" spans="1:19" x14ac:dyDescent="0.2">
      <c r="A44" s="4" t="s">
        <v>45</v>
      </c>
      <c r="B44" s="4">
        <v>20</v>
      </c>
      <c r="C44" s="4">
        <v>168</v>
      </c>
      <c r="D44" s="4">
        <v>58</v>
      </c>
      <c r="E44" s="4" t="s">
        <v>52</v>
      </c>
      <c r="F44" s="4" t="s">
        <v>42</v>
      </c>
      <c r="G44" s="4">
        <v>40</v>
      </c>
      <c r="H44" s="4" t="s">
        <v>56</v>
      </c>
      <c r="I44" s="4" t="s">
        <v>62</v>
      </c>
      <c r="J44" s="4" t="s">
        <v>44</v>
      </c>
      <c r="K44" s="4" t="s">
        <v>41</v>
      </c>
      <c r="L44" s="4" t="s">
        <v>39</v>
      </c>
      <c r="M44" s="4" t="s">
        <v>41</v>
      </c>
      <c r="N44" s="4">
        <v>2</v>
      </c>
    </row>
    <row r="45" spans="1:19" x14ac:dyDescent="0.2">
      <c r="A45" s="4" t="s">
        <v>45</v>
      </c>
      <c r="B45" s="4">
        <v>20</v>
      </c>
      <c r="C45" s="4">
        <v>173</v>
      </c>
      <c r="D45" s="4">
        <v>63</v>
      </c>
      <c r="E45" s="4" t="s">
        <v>52</v>
      </c>
      <c r="F45" s="4" t="s">
        <v>50</v>
      </c>
      <c r="G45" s="4">
        <v>50</v>
      </c>
      <c r="H45" s="4" t="s">
        <v>56</v>
      </c>
      <c r="I45" s="4" t="s">
        <v>38</v>
      </c>
      <c r="J45" s="4" t="s">
        <v>52</v>
      </c>
      <c r="K45" s="4" t="s">
        <v>39</v>
      </c>
      <c r="L45" s="4" t="s">
        <v>41</v>
      </c>
      <c r="M45" s="4" t="s">
        <v>41</v>
      </c>
      <c r="N45" s="4">
        <v>0</v>
      </c>
    </row>
    <row r="46" spans="1:19" x14ac:dyDescent="0.2">
      <c r="A46" s="4" t="s">
        <v>45</v>
      </c>
      <c r="B46" s="4">
        <v>20</v>
      </c>
      <c r="C46" s="4">
        <v>163</v>
      </c>
      <c r="D46" s="4">
        <v>70</v>
      </c>
      <c r="E46" s="4" t="s">
        <v>52</v>
      </c>
      <c r="F46" s="4" t="s">
        <v>36</v>
      </c>
      <c r="G46" s="4">
        <v>25</v>
      </c>
      <c r="H46" s="4" t="s">
        <v>56</v>
      </c>
      <c r="I46" s="4" t="s">
        <v>38</v>
      </c>
      <c r="J46" s="4" t="s">
        <v>35</v>
      </c>
      <c r="K46" s="4" t="s">
        <v>39</v>
      </c>
      <c r="L46" s="4" t="s">
        <v>39</v>
      </c>
      <c r="M46" s="4" t="s">
        <v>39</v>
      </c>
      <c r="N46" s="4">
        <v>1</v>
      </c>
    </row>
    <row r="47" spans="1:19" x14ac:dyDescent="0.2">
      <c r="A47" s="4" t="s">
        <v>45</v>
      </c>
      <c r="B47" s="4">
        <v>20</v>
      </c>
      <c r="C47" s="4">
        <v>165</v>
      </c>
      <c r="D47" s="4">
        <v>58</v>
      </c>
      <c r="E47" s="4" t="s">
        <v>35</v>
      </c>
      <c r="F47" s="4" t="s">
        <v>36</v>
      </c>
      <c r="G47" s="4">
        <v>50</v>
      </c>
      <c r="H47" s="4" t="s">
        <v>61</v>
      </c>
      <c r="I47" s="4" t="s">
        <v>38</v>
      </c>
      <c r="J47" s="4" t="s">
        <v>52</v>
      </c>
      <c r="K47" s="4" t="s">
        <v>39</v>
      </c>
      <c r="L47" s="4" t="s">
        <v>39</v>
      </c>
      <c r="M47" s="4" t="s">
        <v>46</v>
      </c>
      <c r="N47" s="4">
        <v>3</v>
      </c>
    </row>
    <row r="48" spans="1:19" x14ac:dyDescent="0.2">
      <c r="A48" s="4" t="s">
        <v>34</v>
      </c>
      <c r="B48" s="4">
        <v>21</v>
      </c>
      <c r="C48" s="4">
        <v>180</v>
      </c>
      <c r="D48" s="4">
        <v>80</v>
      </c>
      <c r="E48" s="4" t="s">
        <v>35</v>
      </c>
      <c r="F48" s="4" t="s">
        <v>36</v>
      </c>
      <c r="G48" s="4">
        <v>40</v>
      </c>
      <c r="H48" s="4" t="s">
        <v>64</v>
      </c>
      <c r="I48" s="4" t="s">
        <v>43</v>
      </c>
      <c r="J48" s="4" t="s">
        <v>35</v>
      </c>
      <c r="K48" s="4" t="s">
        <v>39</v>
      </c>
      <c r="L48" s="4" t="s">
        <v>39</v>
      </c>
      <c r="M48" s="4" t="s">
        <v>39</v>
      </c>
      <c r="N48" s="4">
        <v>1</v>
      </c>
    </row>
    <row r="49" spans="1:14" x14ac:dyDescent="0.2">
      <c r="A49" s="4" t="s">
        <v>45</v>
      </c>
      <c r="B49" s="4">
        <v>19</v>
      </c>
      <c r="C49" s="4">
        <v>178</v>
      </c>
      <c r="D49" s="4">
        <v>58</v>
      </c>
      <c r="E49" s="4" t="s">
        <v>35</v>
      </c>
      <c r="F49" s="4" t="s">
        <v>36</v>
      </c>
      <c r="G49" s="4">
        <v>150</v>
      </c>
      <c r="H49" s="4" t="s">
        <v>64</v>
      </c>
      <c r="I49" s="4" t="s">
        <v>38</v>
      </c>
      <c r="J49" s="4" t="s">
        <v>52</v>
      </c>
      <c r="K49" s="4" t="s">
        <v>39</v>
      </c>
      <c r="L49" s="4" t="s">
        <v>39</v>
      </c>
      <c r="M49" s="4" t="s">
        <v>40</v>
      </c>
      <c r="N49" s="4">
        <v>2</v>
      </c>
    </row>
    <row r="50" spans="1:14" x14ac:dyDescent="0.2">
      <c r="A50" s="4" t="s">
        <v>34</v>
      </c>
      <c r="B50" s="4">
        <v>24</v>
      </c>
      <c r="C50" s="4">
        <v>172</v>
      </c>
      <c r="D50" s="4">
        <v>85</v>
      </c>
      <c r="E50" s="4" t="s">
        <v>35</v>
      </c>
      <c r="F50" s="4" t="s">
        <v>42</v>
      </c>
      <c r="G50" s="4">
        <v>20</v>
      </c>
      <c r="H50" s="4" t="s">
        <v>37</v>
      </c>
      <c r="I50" s="4" t="s">
        <v>38</v>
      </c>
      <c r="J50" s="4" t="s">
        <v>44</v>
      </c>
      <c r="K50" s="4" t="s">
        <v>41</v>
      </c>
      <c r="L50" s="4" t="s">
        <v>40</v>
      </c>
      <c r="M50" s="4" t="s">
        <v>40</v>
      </c>
      <c r="N50" s="4">
        <v>0</v>
      </c>
    </row>
    <row r="51" spans="1:14" x14ac:dyDescent="0.2">
      <c r="A51" s="4" t="s">
        <v>45</v>
      </c>
      <c r="B51" s="4">
        <v>20</v>
      </c>
      <c r="C51" s="4">
        <v>173</v>
      </c>
      <c r="D51" s="4">
        <v>57</v>
      </c>
      <c r="E51" s="4" t="s">
        <v>35</v>
      </c>
      <c r="F51" s="4" t="s">
        <v>50</v>
      </c>
      <c r="G51" s="4">
        <v>70</v>
      </c>
      <c r="H51" s="4" t="s">
        <v>51</v>
      </c>
      <c r="I51" s="4" t="s">
        <v>38</v>
      </c>
      <c r="J51" s="4" t="s">
        <v>44</v>
      </c>
      <c r="K51" s="4" t="s">
        <v>39</v>
      </c>
      <c r="L51" s="4" t="s">
        <v>41</v>
      </c>
      <c r="M51" s="4" t="s">
        <v>46</v>
      </c>
      <c r="N51" s="4">
        <v>1</v>
      </c>
    </row>
    <row r="52" spans="1:14" x14ac:dyDescent="0.2">
      <c r="A52" s="4" t="s">
        <v>34</v>
      </c>
      <c r="B52" s="4">
        <v>20</v>
      </c>
      <c r="C52" s="4">
        <v>180</v>
      </c>
      <c r="D52" s="4">
        <v>70</v>
      </c>
      <c r="E52" s="4" t="s">
        <v>35</v>
      </c>
      <c r="F52" s="4" t="s">
        <v>36</v>
      </c>
      <c r="G52" s="4">
        <v>40</v>
      </c>
      <c r="H52" s="4" t="s">
        <v>37</v>
      </c>
      <c r="I52" s="4" t="s">
        <v>38</v>
      </c>
      <c r="J52" s="4" t="s">
        <v>35</v>
      </c>
      <c r="K52" s="4" t="s">
        <v>39</v>
      </c>
      <c r="L52" s="4" t="s">
        <v>40</v>
      </c>
      <c r="M52" s="4" t="s">
        <v>41</v>
      </c>
      <c r="N52" s="4">
        <v>1</v>
      </c>
    </row>
    <row r="53" spans="1:14" x14ac:dyDescent="0.2">
      <c r="A53" s="4" t="s">
        <v>34</v>
      </c>
      <c r="B53" s="4">
        <v>22</v>
      </c>
      <c r="C53" s="4">
        <v>177</v>
      </c>
      <c r="D53" s="4">
        <v>70</v>
      </c>
      <c r="E53" s="4" t="s">
        <v>35</v>
      </c>
      <c r="F53" s="4" t="s">
        <v>42</v>
      </c>
      <c r="G53" s="4">
        <v>50</v>
      </c>
      <c r="H53" s="4" t="s">
        <v>37</v>
      </c>
      <c r="I53" s="4" t="s">
        <v>43</v>
      </c>
      <c r="J53" s="4" t="s">
        <v>44</v>
      </c>
      <c r="K53" s="4" t="s">
        <v>39</v>
      </c>
      <c r="L53" s="4" t="s">
        <v>40</v>
      </c>
      <c r="M53" s="4" t="s">
        <v>39</v>
      </c>
      <c r="N53" s="4">
        <v>2</v>
      </c>
    </row>
    <row r="54" spans="1:14" x14ac:dyDescent="0.2">
      <c r="A54" s="4" t="s">
        <v>45</v>
      </c>
      <c r="B54" s="4">
        <v>21</v>
      </c>
      <c r="C54" s="4">
        <v>176</v>
      </c>
      <c r="D54" s="4">
        <v>63</v>
      </c>
      <c r="E54" s="4" t="s">
        <v>35</v>
      </c>
      <c r="F54" s="4" t="s">
        <v>42</v>
      </c>
      <c r="G54" s="4">
        <v>30</v>
      </c>
      <c r="H54" s="4" t="s">
        <v>37</v>
      </c>
      <c r="I54" s="4" t="s">
        <v>38</v>
      </c>
      <c r="J54" s="4" t="s">
        <v>35</v>
      </c>
      <c r="K54" s="4" t="s">
        <v>39</v>
      </c>
      <c r="L54" s="4" t="s">
        <v>41</v>
      </c>
      <c r="M54" s="4" t="s">
        <v>46</v>
      </c>
      <c r="N54" s="4">
        <v>1</v>
      </c>
    </row>
    <row r="55" spans="1:14" x14ac:dyDescent="0.2">
      <c r="A55" s="4" t="s">
        <v>45</v>
      </c>
      <c r="B55" s="4">
        <v>20</v>
      </c>
      <c r="C55" s="4">
        <v>167</v>
      </c>
      <c r="D55" s="4">
        <v>53</v>
      </c>
      <c r="E55" s="4" t="s">
        <v>35</v>
      </c>
      <c r="F55" s="4" t="s">
        <v>50</v>
      </c>
      <c r="G55" s="4">
        <v>25</v>
      </c>
      <c r="H55" s="4" t="s">
        <v>51</v>
      </c>
      <c r="I55" s="4" t="s">
        <v>38</v>
      </c>
      <c r="J55" s="4" t="s">
        <v>52</v>
      </c>
      <c r="K55" s="4" t="s">
        <v>39</v>
      </c>
      <c r="L55" s="4" t="s">
        <v>40</v>
      </c>
      <c r="M55" s="4" t="s">
        <v>39</v>
      </c>
      <c r="N55" s="4">
        <v>2</v>
      </c>
    </row>
    <row r="56" spans="1:14" x14ac:dyDescent="0.2">
      <c r="A56" s="4" t="s">
        <v>45</v>
      </c>
      <c r="B56" s="4">
        <v>20</v>
      </c>
      <c r="C56" s="4">
        <v>162</v>
      </c>
      <c r="D56" s="4">
        <v>50</v>
      </c>
      <c r="E56" s="4" t="s">
        <v>35</v>
      </c>
      <c r="F56" s="4" t="s">
        <v>42</v>
      </c>
      <c r="G56" s="4">
        <v>25</v>
      </c>
      <c r="H56" s="4" t="s">
        <v>56</v>
      </c>
      <c r="I56" s="4" t="s">
        <v>38</v>
      </c>
      <c r="J56" s="4" t="s">
        <v>52</v>
      </c>
      <c r="K56" s="4" t="s">
        <v>39</v>
      </c>
      <c r="L56" s="4" t="s">
        <v>39</v>
      </c>
      <c r="M56" s="4" t="s">
        <v>40</v>
      </c>
      <c r="N56" s="4">
        <v>2</v>
      </c>
    </row>
    <row r="57" spans="1:14" x14ac:dyDescent="0.2">
      <c r="A57" s="4" t="s">
        <v>45</v>
      </c>
      <c r="B57" s="4">
        <v>20</v>
      </c>
      <c r="C57" s="4">
        <v>158</v>
      </c>
      <c r="D57" s="4">
        <v>52</v>
      </c>
      <c r="E57" s="4" t="s">
        <v>35</v>
      </c>
      <c r="F57" s="4" t="s">
        <v>36</v>
      </c>
      <c r="G57" s="4">
        <v>30</v>
      </c>
      <c r="H57" s="4" t="s">
        <v>51</v>
      </c>
      <c r="I57" s="4" t="s">
        <v>38</v>
      </c>
      <c r="J57" s="4" t="s">
        <v>52</v>
      </c>
      <c r="K57" s="4" t="s">
        <v>39</v>
      </c>
      <c r="L57" s="4" t="s">
        <v>39</v>
      </c>
      <c r="M57" s="4" t="s">
        <v>41</v>
      </c>
      <c r="N57" s="4">
        <v>1</v>
      </c>
    </row>
    <row r="58" spans="1:14" x14ac:dyDescent="0.2">
      <c r="A58" s="4" t="s">
        <v>34</v>
      </c>
      <c r="B58" s="4">
        <v>22</v>
      </c>
      <c r="C58" s="4">
        <v>194</v>
      </c>
      <c r="D58" s="4">
        <v>100</v>
      </c>
      <c r="E58" s="4" t="s">
        <v>52</v>
      </c>
      <c r="F58" s="4" t="s">
        <v>50</v>
      </c>
      <c r="G58" s="4">
        <v>40</v>
      </c>
      <c r="H58" s="4" t="s">
        <v>37</v>
      </c>
      <c r="I58" s="4" t="s">
        <v>38</v>
      </c>
      <c r="J58" s="4" t="s">
        <v>52</v>
      </c>
      <c r="K58" s="4" t="s">
        <v>39</v>
      </c>
      <c r="L58" s="4" t="s">
        <v>41</v>
      </c>
      <c r="M58" s="4" t="s">
        <v>39</v>
      </c>
      <c r="N58" s="4">
        <v>2</v>
      </c>
    </row>
    <row r="59" spans="1:14" x14ac:dyDescent="0.2">
      <c r="A59" s="4" t="s">
        <v>34</v>
      </c>
      <c r="B59" s="4">
        <v>20</v>
      </c>
      <c r="C59" s="4">
        <v>180</v>
      </c>
      <c r="D59" s="4">
        <v>94</v>
      </c>
      <c r="E59" s="4" t="s">
        <v>52</v>
      </c>
      <c r="F59" s="4" t="s">
        <v>36</v>
      </c>
      <c r="G59" s="4">
        <v>40</v>
      </c>
      <c r="H59" s="4" t="s">
        <v>51</v>
      </c>
      <c r="I59" s="4" t="s">
        <v>38</v>
      </c>
      <c r="J59" s="4" t="s">
        <v>52</v>
      </c>
      <c r="K59" s="4" t="s">
        <v>40</v>
      </c>
      <c r="L59" s="4" t="s">
        <v>41</v>
      </c>
      <c r="M59" s="4" t="s">
        <v>58</v>
      </c>
      <c r="N59" s="4">
        <v>2</v>
      </c>
    </row>
    <row r="60" spans="1:14" x14ac:dyDescent="0.2">
      <c r="A60" s="4" t="s">
        <v>45</v>
      </c>
      <c r="B60" s="4">
        <v>20</v>
      </c>
      <c r="C60" s="4">
        <v>165</v>
      </c>
      <c r="D60" s="4">
        <v>53</v>
      </c>
      <c r="E60" s="4" t="s">
        <v>35</v>
      </c>
      <c r="F60" s="4" t="s">
        <v>50</v>
      </c>
      <c r="G60" s="4">
        <v>30</v>
      </c>
      <c r="H60" s="4" t="s">
        <v>56</v>
      </c>
      <c r="I60" s="4" t="s">
        <v>38</v>
      </c>
      <c r="J60" s="4" t="s">
        <v>35</v>
      </c>
      <c r="K60" s="4" t="s">
        <v>39</v>
      </c>
      <c r="L60" s="4" t="s">
        <v>39</v>
      </c>
      <c r="M60" s="4" t="s">
        <v>41</v>
      </c>
      <c r="N60" s="4">
        <v>1</v>
      </c>
    </row>
    <row r="61" spans="1:14" x14ac:dyDescent="0.2">
      <c r="A61" s="4" t="s">
        <v>34</v>
      </c>
      <c r="B61" s="4">
        <v>21</v>
      </c>
      <c r="C61" s="4">
        <v>175</v>
      </c>
      <c r="D61" s="4">
        <v>67</v>
      </c>
      <c r="E61" s="4" t="s">
        <v>35</v>
      </c>
      <c r="F61" s="4" t="s">
        <v>36</v>
      </c>
      <c r="G61" s="4">
        <v>50</v>
      </c>
      <c r="H61" s="4" t="s">
        <v>56</v>
      </c>
      <c r="I61" s="4" t="s">
        <v>43</v>
      </c>
      <c r="J61" s="4" t="s">
        <v>52</v>
      </c>
      <c r="K61" s="4" t="s">
        <v>39</v>
      </c>
      <c r="L61" s="4" t="s">
        <v>41</v>
      </c>
      <c r="M61" s="4" t="s">
        <v>58</v>
      </c>
      <c r="N61" s="4">
        <v>1</v>
      </c>
    </row>
    <row r="62" spans="1:14" x14ac:dyDescent="0.2">
      <c r="A62" s="4" t="s">
        <v>34</v>
      </c>
      <c r="B62" s="4">
        <v>22</v>
      </c>
      <c r="C62" s="4">
        <v>175</v>
      </c>
      <c r="D62" s="4">
        <v>82</v>
      </c>
      <c r="E62" s="4" t="s">
        <v>52</v>
      </c>
      <c r="F62" s="4" t="s">
        <v>50</v>
      </c>
      <c r="G62" s="4">
        <v>100</v>
      </c>
      <c r="H62" s="4" t="s">
        <v>56</v>
      </c>
      <c r="I62" s="4" t="s">
        <v>38</v>
      </c>
      <c r="J62" s="4" t="s">
        <v>35</v>
      </c>
      <c r="K62" s="4" t="s">
        <v>39</v>
      </c>
      <c r="L62" s="4" t="s">
        <v>39</v>
      </c>
      <c r="M62" s="4" t="s">
        <v>39</v>
      </c>
      <c r="N62" s="4">
        <v>2</v>
      </c>
    </row>
    <row r="63" spans="1:14" x14ac:dyDescent="0.2">
      <c r="A63" s="4" t="s">
        <v>45</v>
      </c>
      <c r="B63" s="4">
        <v>20</v>
      </c>
      <c r="C63" s="4">
        <v>160</v>
      </c>
      <c r="D63" s="4">
        <v>50</v>
      </c>
      <c r="E63" s="4" t="s">
        <v>52</v>
      </c>
      <c r="F63" s="4" t="s">
        <v>36</v>
      </c>
      <c r="G63" s="4">
        <v>30</v>
      </c>
      <c r="H63" s="4" t="s">
        <v>56</v>
      </c>
      <c r="I63" s="4" t="s">
        <v>38</v>
      </c>
      <c r="J63" s="4" t="s">
        <v>52</v>
      </c>
      <c r="K63" s="4" t="s">
        <v>39</v>
      </c>
      <c r="L63" s="4" t="s">
        <v>39</v>
      </c>
      <c r="M63" s="4" t="s">
        <v>39</v>
      </c>
      <c r="N63" s="4">
        <v>1</v>
      </c>
    </row>
    <row r="64" spans="1:14" x14ac:dyDescent="0.2">
      <c r="A64" s="4" t="s">
        <v>45</v>
      </c>
      <c r="B64" s="4">
        <v>20</v>
      </c>
      <c r="C64" s="4">
        <v>166</v>
      </c>
      <c r="D64" s="4">
        <v>65</v>
      </c>
      <c r="E64" s="4" t="s">
        <v>35</v>
      </c>
      <c r="F64" s="4" t="s">
        <v>36</v>
      </c>
      <c r="G64" s="4">
        <v>30</v>
      </c>
      <c r="H64" s="4" t="s">
        <v>56</v>
      </c>
      <c r="I64" s="4" t="s">
        <v>38</v>
      </c>
      <c r="J64" s="4" t="s">
        <v>44</v>
      </c>
      <c r="K64" s="4" t="s">
        <v>39</v>
      </c>
      <c r="L64" s="4" t="s">
        <v>39</v>
      </c>
      <c r="M64" s="4" t="s">
        <v>41</v>
      </c>
      <c r="N64" s="4">
        <v>2</v>
      </c>
    </row>
    <row r="65" spans="1:14" x14ac:dyDescent="0.2">
      <c r="A65" s="4" t="s">
        <v>45</v>
      </c>
      <c r="B65" s="4">
        <v>20</v>
      </c>
      <c r="C65" s="4">
        <v>159</v>
      </c>
      <c r="D65" s="4">
        <v>58</v>
      </c>
      <c r="E65" s="4" t="s">
        <v>35</v>
      </c>
      <c r="F65" s="4" t="s">
        <v>42</v>
      </c>
      <c r="G65" s="4">
        <v>25</v>
      </c>
      <c r="H65" s="4" t="s">
        <v>56</v>
      </c>
      <c r="I65" s="4" t="s">
        <v>43</v>
      </c>
      <c r="J65" s="4" t="s">
        <v>52</v>
      </c>
      <c r="K65" s="4" t="s">
        <v>39</v>
      </c>
      <c r="L65" s="4" t="s">
        <v>41</v>
      </c>
      <c r="M65" s="4" t="s">
        <v>58</v>
      </c>
      <c r="N65" s="4">
        <v>2</v>
      </c>
    </row>
    <row r="66" spans="1:14" x14ac:dyDescent="0.2">
      <c r="A66" s="4" t="s">
        <v>45</v>
      </c>
      <c r="B66" s="4">
        <v>20</v>
      </c>
      <c r="C66" s="4">
        <v>158</v>
      </c>
      <c r="D66" s="4">
        <v>52</v>
      </c>
      <c r="E66" s="4" t="s">
        <v>52</v>
      </c>
      <c r="F66" s="4" t="s">
        <v>50</v>
      </c>
      <c r="G66" s="4">
        <v>30</v>
      </c>
      <c r="H66" s="4" t="s">
        <v>61</v>
      </c>
      <c r="I66" s="4" t="s">
        <v>38</v>
      </c>
      <c r="J66" s="4" t="s">
        <v>35</v>
      </c>
      <c r="K66" s="4" t="s">
        <v>39</v>
      </c>
      <c r="L66" s="4" t="s">
        <v>39</v>
      </c>
      <c r="M66" s="4" t="s">
        <v>46</v>
      </c>
      <c r="N66" s="4">
        <v>3</v>
      </c>
    </row>
    <row r="67" spans="1:14" x14ac:dyDescent="0.2">
      <c r="A67" s="4" t="s">
        <v>45</v>
      </c>
      <c r="B67" s="4">
        <v>20</v>
      </c>
      <c r="C67" s="4">
        <v>170</v>
      </c>
      <c r="D67" s="4">
        <v>52</v>
      </c>
      <c r="E67" s="4" t="s">
        <v>52</v>
      </c>
      <c r="F67" s="4" t="s">
        <v>50</v>
      </c>
      <c r="G67" s="4">
        <v>30</v>
      </c>
      <c r="H67" s="4" t="s">
        <v>51</v>
      </c>
      <c r="I67" s="4" t="s">
        <v>38</v>
      </c>
      <c r="J67" s="4" t="s">
        <v>44</v>
      </c>
      <c r="K67" s="4" t="s">
        <v>39</v>
      </c>
      <c r="L67" s="4" t="s">
        <v>39</v>
      </c>
      <c r="M67" s="4" t="s">
        <v>39</v>
      </c>
      <c r="N67" s="4">
        <v>0</v>
      </c>
    </row>
    <row r="68" spans="1:14" x14ac:dyDescent="0.2">
      <c r="A68" s="4" t="s">
        <v>34</v>
      </c>
      <c r="B68" s="4">
        <v>21</v>
      </c>
      <c r="C68" s="4">
        <v>174</v>
      </c>
      <c r="D68" s="4">
        <v>75</v>
      </c>
      <c r="E68" s="4" t="s">
        <v>35</v>
      </c>
      <c r="F68" s="4" t="s">
        <v>36</v>
      </c>
      <c r="G68" s="4">
        <v>50</v>
      </c>
      <c r="H68" s="4" t="s">
        <v>56</v>
      </c>
      <c r="I68" s="4" t="s">
        <v>38</v>
      </c>
      <c r="J68" s="4" t="s">
        <v>44</v>
      </c>
      <c r="K68" s="4" t="s">
        <v>39</v>
      </c>
      <c r="L68" s="4" t="s">
        <v>39</v>
      </c>
      <c r="M68" s="4" t="s">
        <v>41</v>
      </c>
      <c r="N68" s="4">
        <v>2</v>
      </c>
    </row>
    <row r="69" spans="1:14" x14ac:dyDescent="0.2">
      <c r="A69" s="4" t="s">
        <v>45</v>
      </c>
      <c r="B69" s="4">
        <v>20</v>
      </c>
      <c r="C69" s="4">
        <v>168</v>
      </c>
      <c r="D69" s="4">
        <v>58</v>
      </c>
      <c r="E69" s="4" t="s">
        <v>52</v>
      </c>
      <c r="F69" s="4" t="s">
        <v>42</v>
      </c>
      <c r="G69" s="4">
        <v>40</v>
      </c>
      <c r="H69" s="4" t="s">
        <v>56</v>
      </c>
      <c r="I69" s="4" t="s">
        <v>62</v>
      </c>
      <c r="J69" s="4" t="s">
        <v>44</v>
      </c>
      <c r="K69" s="4" t="s">
        <v>41</v>
      </c>
      <c r="L69" s="4" t="s">
        <v>39</v>
      </c>
      <c r="M69" s="4" t="s">
        <v>41</v>
      </c>
      <c r="N69" s="4">
        <v>2</v>
      </c>
    </row>
    <row r="70" spans="1:14" x14ac:dyDescent="0.2">
      <c r="A70" s="4" t="s">
        <v>45</v>
      </c>
      <c r="B70" s="4">
        <v>20</v>
      </c>
      <c r="C70" s="4">
        <v>173</v>
      </c>
      <c r="D70" s="4">
        <v>63</v>
      </c>
      <c r="E70" s="4" t="s">
        <v>52</v>
      </c>
      <c r="F70" s="4" t="s">
        <v>50</v>
      </c>
      <c r="G70" s="4">
        <v>50</v>
      </c>
      <c r="H70" s="4" t="s">
        <v>56</v>
      </c>
      <c r="I70" s="4" t="s">
        <v>38</v>
      </c>
      <c r="J70" s="4" t="s">
        <v>52</v>
      </c>
      <c r="K70" s="4" t="s">
        <v>39</v>
      </c>
      <c r="L70" s="4" t="s">
        <v>41</v>
      </c>
      <c r="M70" s="4" t="s">
        <v>41</v>
      </c>
      <c r="N70" s="4">
        <v>0</v>
      </c>
    </row>
    <row r="71" spans="1:14" x14ac:dyDescent="0.2">
      <c r="A71" s="4" t="s">
        <v>45</v>
      </c>
      <c r="B71" s="4">
        <v>20</v>
      </c>
      <c r="C71" s="4">
        <v>163</v>
      </c>
      <c r="D71" s="4">
        <v>70</v>
      </c>
      <c r="E71" s="4" t="s">
        <v>52</v>
      </c>
      <c r="F71" s="4" t="s">
        <v>36</v>
      </c>
      <c r="G71" s="4">
        <v>25</v>
      </c>
      <c r="H71" s="4" t="s">
        <v>56</v>
      </c>
      <c r="I71" s="4" t="s">
        <v>38</v>
      </c>
      <c r="J71" s="4" t="s">
        <v>35</v>
      </c>
      <c r="K71" s="4" t="s">
        <v>39</v>
      </c>
      <c r="L71" s="4" t="s">
        <v>39</v>
      </c>
      <c r="M71" s="4" t="s">
        <v>39</v>
      </c>
      <c r="N71" s="4">
        <v>1</v>
      </c>
    </row>
    <row r="72" spans="1:14" x14ac:dyDescent="0.2">
      <c r="A72" s="4" t="s">
        <v>45</v>
      </c>
      <c r="B72" s="4">
        <v>20</v>
      </c>
      <c r="C72" s="4">
        <v>165</v>
      </c>
      <c r="D72" s="4">
        <v>58</v>
      </c>
      <c r="E72" s="4" t="s">
        <v>35</v>
      </c>
      <c r="F72" s="4" t="s">
        <v>36</v>
      </c>
      <c r="G72" s="4">
        <v>50</v>
      </c>
      <c r="H72" s="4" t="s">
        <v>61</v>
      </c>
      <c r="I72" s="4" t="s">
        <v>38</v>
      </c>
      <c r="J72" s="4" t="s">
        <v>52</v>
      </c>
      <c r="K72" s="4" t="s">
        <v>39</v>
      </c>
      <c r="L72" s="4" t="s">
        <v>39</v>
      </c>
      <c r="M72" s="4" t="s">
        <v>46</v>
      </c>
      <c r="N72" s="4">
        <v>3</v>
      </c>
    </row>
    <row r="73" spans="1:14" x14ac:dyDescent="0.2">
      <c r="A73" s="4" t="s">
        <v>34</v>
      </c>
      <c r="B73" s="4">
        <v>21</v>
      </c>
      <c r="C73" s="4">
        <v>180</v>
      </c>
      <c r="D73" s="4">
        <v>80</v>
      </c>
      <c r="E73" s="4" t="s">
        <v>35</v>
      </c>
      <c r="F73" s="4" t="s">
        <v>36</v>
      </c>
      <c r="G73" s="4">
        <v>40</v>
      </c>
      <c r="H73" s="4" t="s">
        <v>64</v>
      </c>
      <c r="I73" s="4" t="s">
        <v>43</v>
      </c>
      <c r="J73" s="4" t="s">
        <v>35</v>
      </c>
      <c r="K73" s="4" t="s">
        <v>39</v>
      </c>
      <c r="L73" s="4" t="s">
        <v>39</v>
      </c>
      <c r="M73" s="4" t="s">
        <v>39</v>
      </c>
      <c r="N73" s="4">
        <v>1</v>
      </c>
    </row>
    <row r="74" spans="1:14" x14ac:dyDescent="0.2">
      <c r="A74" s="4" t="s">
        <v>45</v>
      </c>
      <c r="B74" s="4">
        <v>19</v>
      </c>
      <c r="C74" s="4">
        <v>178</v>
      </c>
      <c r="D74" s="4">
        <v>58</v>
      </c>
      <c r="E74" s="4" t="s">
        <v>35</v>
      </c>
      <c r="F74" s="4" t="s">
        <v>36</v>
      </c>
      <c r="G74" s="4">
        <v>150</v>
      </c>
      <c r="H74" s="4" t="s">
        <v>64</v>
      </c>
      <c r="I74" s="4" t="s">
        <v>38</v>
      </c>
      <c r="J74" s="4" t="s">
        <v>52</v>
      </c>
      <c r="K74" s="4" t="s">
        <v>39</v>
      </c>
      <c r="L74" s="4" t="s">
        <v>39</v>
      </c>
      <c r="M74" s="4" t="s">
        <v>40</v>
      </c>
      <c r="N74" s="4">
        <v>2</v>
      </c>
    </row>
    <row r="75" spans="1:14" x14ac:dyDescent="0.2">
      <c r="A75" s="4" t="s">
        <v>34</v>
      </c>
      <c r="B75" s="4">
        <v>24</v>
      </c>
      <c r="C75" s="4">
        <v>172</v>
      </c>
      <c r="D75" s="4">
        <v>85</v>
      </c>
      <c r="E75" s="4" t="s">
        <v>35</v>
      </c>
      <c r="F75" s="4" t="s">
        <v>42</v>
      </c>
      <c r="G75" s="4">
        <v>20</v>
      </c>
      <c r="H75" s="4" t="s">
        <v>37</v>
      </c>
      <c r="I75" s="4" t="s">
        <v>38</v>
      </c>
      <c r="J75" s="4" t="s">
        <v>44</v>
      </c>
      <c r="K75" s="4" t="s">
        <v>41</v>
      </c>
      <c r="L75" s="4" t="s">
        <v>40</v>
      </c>
      <c r="M75" s="4" t="s">
        <v>40</v>
      </c>
      <c r="N75" s="4">
        <v>0</v>
      </c>
    </row>
    <row r="76" spans="1:14" x14ac:dyDescent="0.2">
      <c r="A76" s="4" t="s">
        <v>45</v>
      </c>
      <c r="B76" s="4">
        <v>20</v>
      </c>
      <c r="C76" s="4">
        <v>173</v>
      </c>
      <c r="D76" s="4">
        <v>57</v>
      </c>
      <c r="E76" s="4" t="s">
        <v>35</v>
      </c>
      <c r="F76" s="4" t="s">
        <v>50</v>
      </c>
      <c r="G76" s="4">
        <v>70</v>
      </c>
      <c r="H76" s="4" t="s">
        <v>51</v>
      </c>
      <c r="I76" s="4" t="s">
        <v>38</v>
      </c>
      <c r="J76" s="4" t="s">
        <v>44</v>
      </c>
      <c r="K76" s="4" t="s">
        <v>39</v>
      </c>
      <c r="L76" s="4" t="s">
        <v>41</v>
      </c>
      <c r="M76" s="4" t="s">
        <v>46</v>
      </c>
      <c r="N76" s="4">
        <v>1</v>
      </c>
    </row>
    <row r="77" spans="1:14" x14ac:dyDescent="0.2">
      <c r="A77" s="4" t="s">
        <v>34</v>
      </c>
      <c r="B77" s="4">
        <v>20</v>
      </c>
      <c r="C77" s="4">
        <v>180</v>
      </c>
      <c r="D77" s="4">
        <v>70</v>
      </c>
      <c r="E77" s="4" t="s">
        <v>35</v>
      </c>
      <c r="F77" s="4" t="s">
        <v>36</v>
      </c>
      <c r="G77" s="4">
        <v>40</v>
      </c>
      <c r="H77" s="4" t="s">
        <v>37</v>
      </c>
      <c r="I77" s="4" t="s">
        <v>38</v>
      </c>
      <c r="J77" s="4" t="s">
        <v>35</v>
      </c>
      <c r="K77" s="4" t="s">
        <v>39</v>
      </c>
      <c r="L77" s="4" t="s">
        <v>40</v>
      </c>
      <c r="M77" s="4" t="s">
        <v>41</v>
      </c>
      <c r="N77" s="4">
        <v>1</v>
      </c>
    </row>
    <row r="78" spans="1:14" x14ac:dyDescent="0.2">
      <c r="A78" s="4" t="s">
        <v>34</v>
      </c>
      <c r="B78" s="4">
        <v>22</v>
      </c>
      <c r="C78" s="4">
        <v>177</v>
      </c>
      <c r="D78" s="4">
        <v>70</v>
      </c>
      <c r="E78" s="4" t="s">
        <v>35</v>
      </c>
      <c r="F78" s="4" t="s">
        <v>42</v>
      </c>
      <c r="G78" s="4">
        <v>50</v>
      </c>
      <c r="H78" s="4" t="s">
        <v>37</v>
      </c>
      <c r="I78" s="4" t="s">
        <v>43</v>
      </c>
      <c r="J78" s="4" t="s">
        <v>44</v>
      </c>
      <c r="K78" s="4" t="s">
        <v>39</v>
      </c>
      <c r="L78" s="4" t="s">
        <v>40</v>
      </c>
      <c r="M78" s="4" t="s">
        <v>39</v>
      </c>
      <c r="N78" s="4">
        <v>2</v>
      </c>
    </row>
    <row r="79" spans="1:14" x14ac:dyDescent="0.2">
      <c r="A79" s="4" t="s">
        <v>45</v>
      </c>
      <c r="B79" s="4">
        <v>21</v>
      </c>
      <c r="C79" s="4">
        <v>176</v>
      </c>
      <c r="D79" s="4">
        <v>63</v>
      </c>
      <c r="E79" s="4" t="s">
        <v>35</v>
      </c>
      <c r="F79" s="4" t="s">
        <v>42</v>
      </c>
      <c r="G79" s="4">
        <v>30</v>
      </c>
      <c r="H79" s="4" t="s">
        <v>37</v>
      </c>
      <c r="I79" s="4" t="s">
        <v>38</v>
      </c>
      <c r="J79" s="4" t="s">
        <v>35</v>
      </c>
      <c r="K79" s="4" t="s">
        <v>39</v>
      </c>
      <c r="L79" s="4" t="s">
        <v>41</v>
      </c>
      <c r="M79" s="4" t="s">
        <v>46</v>
      </c>
      <c r="N79" s="4">
        <v>1</v>
      </c>
    </row>
    <row r="80" spans="1:14" x14ac:dyDescent="0.2">
      <c r="A80" s="4" t="s">
        <v>45</v>
      </c>
      <c r="B80" s="4">
        <v>20</v>
      </c>
      <c r="C80" s="4">
        <v>167</v>
      </c>
      <c r="D80" s="4">
        <v>53</v>
      </c>
      <c r="E80" s="4" t="s">
        <v>35</v>
      </c>
      <c r="F80" s="4" t="s">
        <v>50</v>
      </c>
      <c r="G80" s="4">
        <v>25</v>
      </c>
      <c r="H80" s="4" t="s">
        <v>51</v>
      </c>
      <c r="I80" s="4" t="s">
        <v>38</v>
      </c>
      <c r="J80" s="4" t="s">
        <v>52</v>
      </c>
      <c r="K80" s="4" t="s">
        <v>39</v>
      </c>
      <c r="L80" s="4" t="s">
        <v>40</v>
      </c>
      <c r="M80" s="4" t="s">
        <v>39</v>
      </c>
      <c r="N80" s="4">
        <v>2</v>
      </c>
    </row>
    <row r="81" spans="1:14" x14ac:dyDescent="0.2">
      <c r="A81" s="4" t="s">
        <v>45</v>
      </c>
      <c r="B81" s="4">
        <v>20</v>
      </c>
      <c r="C81" s="4">
        <v>162</v>
      </c>
      <c r="D81" s="4">
        <v>50</v>
      </c>
      <c r="E81" s="4" t="s">
        <v>35</v>
      </c>
      <c r="F81" s="4" t="s">
        <v>42</v>
      </c>
      <c r="G81" s="4">
        <v>25</v>
      </c>
      <c r="H81" s="4" t="s">
        <v>56</v>
      </c>
      <c r="I81" s="4" t="s">
        <v>38</v>
      </c>
      <c r="J81" s="4" t="s">
        <v>52</v>
      </c>
      <c r="K81" s="4" t="s">
        <v>39</v>
      </c>
      <c r="L81" s="4" t="s">
        <v>39</v>
      </c>
      <c r="M81" s="4" t="s">
        <v>40</v>
      </c>
      <c r="N81" s="4">
        <v>2</v>
      </c>
    </row>
    <row r="82" spans="1:14" x14ac:dyDescent="0.2">
      <c r="A82" s="4" t="s">
        <v>45</v>
      </c>
      <c r="B82" s="4">
        <v>20</v>
      </c>
      <c r="C82" s="4">
        <v>158</v>
      </c>
      <c r="D82" s="4">
        <v>52</v>
      </c>
      <c r="E82" s="4" t="s">
        <v>35</v>
      </c>
      <c r="F82" s="4" t="s">
        <v>36</v>
      </c>
      <c r="G82" s="4">
        <v>30</v>
      </c>
      <c r="H82" s="4" t="s">
        <v>51</v>
      </c>
      <c r="I82" s="4" t="s">
        <v>38</v>
      </c>
      <c r="J82" s="4" t="s">
        <v>52</v>
      </c>
      <c r="K82" s="4" t="s">
        <v>39</v>
      </c>
      <c r="L82" s="4" t="s">
        <v>39</v>
      </c>
      <c r="M82" s="4" t="s">
        <v>41</v>
      </c>
      <c r="N82" s="4">
        <v>1</v>
      </c>
    </row>
    <row r="83" spans="1:14" x14ac:dyDescent="0.2">
      <c r="A83" s="4" t="s">
        <v>34</v>
      </c>
      <c r="B83" s="4">
        <v>22</v>
      </c>
      <c r="C83" s="4">
        <v>194</v>
      </c>
      <c r="D83" s="4">
        <v>100</v>
      </c>
      <c r="E83" s="4" t="s">
        <v>52</v>
      </c>
      <c r="F83" s="4" t="s">
        <v>50</v>
      </c>
      <c r="G83" s="4">
        <v>40</v>
      </c>
      <c r="H83" s="4" t="s">
        <v>37</v>
      </c>
      <c r="I83" s="4" t="s">
        <v>38</v>
      </c>
      <c r="J83" s="4" t="s">
        <v>52</v>
      </c>
      <c r="K83" s="4" t="s">
        <v>39</v>
      </c>
      <c r="L83" s="4" t="s">
        <v>41</v>
      </c>
      <c r="M83" s="4" t="s">
        <v>39</v>
      </c>
      <c r="N83" s="4">
        <v>2</v>
      </c>
    </row>
    <row r="84" spans="1:14" x14ac:dyDescent="0.2">
      <c r="A84" s="4" t="s">
        <v>34</v>
      </c>
      <c r="B84" s="4">
        <v>20</v>
      </c>
      <c r="C84" s="4">
        <v>180</v>
      </c>
      <c r="D84" s="4">
        <v>94</v>
      </c>
      <c r="E84" s="4" t="s">
        <v>52</v>
      </c>
      <c r="F84" s="4" t="s">
        <v>36</v>
      </c>
      <c r="G84" s="4">
        <v>40</v>
      </c>
      <c r="H84" s="4" t="s">
        <v>51</v>
      </c>
      <c r="I84" s="4" t="s">
        <v>38</v>
      </c>
      <c r="J84" s="4" t="s">
        <v>52</v>
      </c>
      <c r="K84" s="4" t="s">
        <v>40</v>
      </c>
      <c r="L84" s="4" t="s">
        <v>41</v>
      </c>
      <c r="M84" s="4" t="s">
        <v>58</v>
      </c>
      <c r="N84" s="4">
        <v>2</v>
      </c>
    </row>
    <row r="85" spans="1:14" x14ac:dyDescent="0.2">
      <c r="A85" s="4" t="s">
        <v>45</v>
      </c>
      <c r="B85" s="4">
        <v>20</v>
      </c>
      <c r="C85" s="4">
        <v>165</v>
      </c>
      <c r="D85" s="4">
        <v>53</v>
      </c>
      <c r="E85" s="4" t="s">
        <v>35</v>
      </c>
      <c r="F85" s="4" t="s">
        <v>50</v>
      </c>
      <c r="G85" s="4">
        <v>30</v>
      </c>
      <c r="H85" s="4" t="s">
        <v>56</v>
      </c>
      <c r="I85" s="4" t="s">
        <v>38</v>
      </c>
      <c r="J85" s="4" t="s">
        <v>35</v>
      </c>
      <c r="K85" s="4" t="s">
        <v>39</v>
      </c>
      <c r="L85" s="4" t="s">
        <v>39</v>
      </c>
      <c r="M85" s="4" t="s">
        <v>41</v>
      </c>
      <c r="N85" s="4">
        <v>1</v>
      </c>
    </row>
    <row r="86" spans="1:14" x14ac:dyDescent="0.2">
      <c r="A86" s="4" t="s">
        <v>34</v>
      </c>
      <c r="B86" s="4">
        <v>21</v>
      </c>
      <c r="C86" s="4">
        <v>175</v>
      </c>
      <c r="D86" s="4">
        <v>67</v>
      </c>
      <c r="E86" s="4" t="s">
        <v>35</v>
      </c>
      <c r="F86" s="4" t="s">
        <v>36</v>
      </c>
      <c r="G86" s="4">
        <v>50</v>
      </c>
      <c r="H86" s="4" t="s">
        <v>56</v>
      </c>
      <c r="I86" s="4" t="s">
        <v>43</v>
      </c>
      <c r="J86" s="4" t="s">
        <v>52</v>
      </c>
      <c r="K86" s="4" t="s">
        <v>39</v>
      </c>
      <c r="L86" s="4" t="s">
        <v>41</v>
      </c>
      <c r="M86" s="4" t="s">
        <v>58</v>
      </c>
      <c r="N86" s="4">
        <v>1</v>
      </c>
    </row>
    <row r="87" spans="1:14" x14ac:dyDescent="0.2">
      <c r="A87" s="4" t="s">
        <v>34</v>
      </c>
      <c r="B87" s="4">
        <v>22</v>
      </c>
      <c r="C87" s="4">
        <v>175</v>
      </c>
      <c r="D87" s="4">
        <v>82</v>
      </c>
      <c r="E87" s="4" t="s">
        <v>52</v>
      </c>
      <c r="F87" s="4" t="s">
        <v>50</v>
      </c>
      <c r="G87" s="4">
        <v>100</v>
      </c>
      <c r="H87" s="4" t="s">
        <v>56</v>
      </c>
      <c r="I87" s="4" t="s">
        <v>38</v>
      </c>
      <c r="J87" s="4" t="s">
        <v>35</v>
      </c>
      <c r="K87" s="4" t="s">
        <v>39</v>
      </c>
      <c r="L87" s="4" t="s">
        <v>39</v>
      </c>
      <c r="M87" s="4" t="s">
        <v>39</v>
      </c>
      <c r="N87" s="4">
        <v>2</v>
      </c>
    </row>
    <row r="88" spans="1:14" x14ac:dyDescent="0.2">
      <c r="A88" s="4" t="s">
        <v>45</v>
      </c>
      <c r="B88" s="4">
        <v>20</v>
      </c>
      <c r="C88" s="4">
        <v>160</v>
      </c>
      <c r="D88" s="4">
        <v>50</v>
      </c>
      <c r="E88" s="4" t="s">
        <v>52</v>
      </c>
      <c r="F88" s="4" t="s">
        <v>36</v>
      </c>
      <c r="G88" s="4">
        <v>30</v>
      </c>
      <c r="H88" s="4" t="s">
        <v>56</v>
      </c>
      <c r="I88" s="4" t="s">
        <v>38</v>
      </c>
      <c r="J88" s="4" t="s">
        <v>52</v>
      </c>
      <c r="K88" s="4" t="s">
        <v>39</v>
      </c>
      <c r="L88" s="4" t="s">
        <v>39</v>
      </c>
      <c r="M88" s="4" t="s">
        <v>39</v>
      </c>
      <c r="N88" s="4">
        <v>1</v>
      </c>
    </row>
    <row r="89" spans="1:14" x14ac:dyDescent="0.2">
      <c r="A89" s="4" t="s">
        <v>45</v>
      </c>
      <c r="B89" s="4">
        <v>20</v>
      </c>
      <c r="C89" s="4">
        <v>166</v>
      </c>
      <c r="D89" s="4">
        <v>65</v>
      </c>
      <c r="E89" s="4" t="s">
        <v>35</v>
      </c>
      <c r="F89" s="4" t="s">
        <v>36</v>
      </c>
      <c r="G89" s="4">
        <v>30</v>
      </c>
      <c r="H89" s="4" t="s">
        <v>56</v>
      </c>
      <c r="I89" s="4" t="s">
        <v>38</v>
      </c>
      <c r="J89" s="4" t="s">
        <v>44</v>
      </c>
      <c r="K89" s="4" t="s">
        <v>39</v>
      </c>
      <c r="L89" s="4" t="s">
        <v>39</v>
      </c>
      <c r="M89" s="4" t="s">
        <v>41</v>
      </c>
      <c r="N89" s="4">
        <v>2</v>
      </c>
    </row>
    <row r="90" spans="1:14" x14ac:dyDescent="0.2">
      <c r="A90" s="4" t="s">
        <v>45</v>
      </c>
      <c r="B90" s="4">
        <v>20</v>
      </c>
      <c r="C90" s="4">
        <v>159</v>
      </c>
      <c r="D90" s="4">
        <v>58</v>
      </c>
      <c r="E90" s="4" t="s">
        <v>35</v>
      </c>
      <c r="F90" s="4" t="s">
        <v>42</v>
      </c>
      <c r="G90" s="4">
        <v>25</v>
      </c>
      <c r="H90" s="4" t="s">
        <v>56</v>
      </c>
      <c r="I90" s="4" t="s">
        <v>43</v>
      </c>
      <c r="J90" s="4" t="s">
        <v>52</v>
      </c>
      <c r="K90" s="4" t="s">
        <v>39</v>
      </c>
      <c r="L90" s="4" t="s">
        <v>41</v>
      </c>
      <c r="M90" s="4" t="s">
        <v>58</v>
      </c>
      <c r="N90" s="4">
        <v>2</v>
      </c>
    </row>
    <row r="91" spans="1:14" x14ac:dyDescent="0.2">
      <c r="A91" s="4" t="s">
        <v>45</v>
      </c>
      <c r="B91" s="4">
        <v>20</v>
      </c>
      <c r="C91" s="4">
        <v>158</v>
      </c>
      <c r="D91" s="4">
        <v>52</v>
      </c>
      <c r="E91" s="4" t="s">
        <v>52</v>
      </c>
      <c r="F91" s="4" t="s">
        <v>50</v>
      </c>
      <c r="G91" s="4">
        <v>30</v>
      </c>
      <c r="H91" s="4" t="s">
        <v>61</v>
      </c>
      <c r="I91" s="4" t="s">
        <v>38</v>
      </c>
      <c r="J91" s="4" t="s">
        <v>35</v>
      </c>
      <c r="K91" s="4" t="s">
        <v>39</v>
      </c>
      <c r="L91" s="4" t="s">
        <v>39</v>
      </c>
      <c r="M91" s="4" t="s">
        <v>46</v>
      </c>
      <c r="N91" s="4">
        <v>3</v>
      </c>
    </row>
    <row r="92" spans="1:14" x14ac:dyDescent="0.2">
      <c r="A92" s="4" t="s">
        <v>45</v>
      </c>
      <c r="B92" s="4">
        <v>20</v>
      </c>
      <c r="C92" s="4">
        <v>170</v>
      </c>
      <c r="D92" s="4">
        <v>52</v>
      </c>
      <c r="E92" s="4" t="s">
        <v>52</v>
      </c>
      <c r="F92" s="4" t="s">
        <v>50</v>
      </c>
      <c r="G92" s="4">
        <v>30</v>
      </c>
      <c r="H92" s="4" t="s">
        <v>51</v>
      </c>
      <c r="I92" s="4" t="s">
        <v>38</v>
      </c>
      <c r="J92" s="4" t="s">
        <v>44</v>
      </c>
      <c r="K92" s="4" t="s">
        <v>39</v>
      </c>
      <c r="L92" s="4" t="s">
        <v>39</v>
      </c>
      <c r="M92" s="4" t="s">
        <v>39</v>
      </c>
      <c r="N92" s="4">
        <v>0</v>
      </c>
    </row>
    <row r="93" spans="1:14" x14ac:dyDescent="0.2">
      <c r="A93" s="4" t="s">
        <v>34</v>
      </c>
      <c r="B93" s="4">
        <v>21</v>
      </c>
      <c r="C93" s="4">
        <v>174</v>
      </c>
      <c r="D93" s="4">
        <v>75</v>
      </c>
      <c r="E93" s="4" t="s">
        <v>35</v>
      </c>
      <c r="F93" s="4" t="s">
        <v>36</v>
      </c>
      <c r="G93" s="4">
        <v>50</v>
      </c>
      <c r="H93" s="4" t="s">
        <v>56</v>
      </c>
      <c r="I93" s="4" t="s">
        <v>38</v>
      </c>
      <c r="J93" s="4" t="s">
        <v>44</v>
      </c>
      <c r="K93" s="4" t="s">
        <v>39</v>
      </c>
      <c r="L93" s="4" t="s">
        <v>39</v>
      </c>
      <c r="M93" s="4" t="s">
        <v>41</v>
      </c>
      <c r="N93" s="4">
        <v>2</v>
      </c>
    </row>
    <row r="94" spans="1:14" x14ac:dyDescent="0.2">
      <c r="A94" s="4" t="s">
        <v>45</v>
      </c>
      <c r="B94" s="4">
        <v>20</v>
      </c>
      <c r="C94" s="4">
        <v>168</v>
      </c>
      <c r="D94" s="4">
        <v>58</v>
      </c>
      <c r="E94" s="4" t="s">
        <v>52</v>
      </c>
      <c r="F94" s="4" t="s">
        <v>42</v>
      </c>
      <c r="G94" s="4">
        <v>40</v>
      </c>
      <c r="H94" s="4" t="s">
        <v>56</v>
      </c>
      <c r="I94" s="4" t="s">
        <v>62</v>
      </c>
      <c r="J94" s="4" t="s">
        <v>44</v>
      </c>
      <c r="K94" s="4" t="s">
        <v>41</v>
      </c>
      <c r="L94" s="4" t="s">
        <v>39</v>
      </c>
      <c r="M94" s="4" t="s">
        <v>41</v>
      </c>
      <c r="N94" s="4">
        <v>2</v>
      </c>
    </row>
    <row r="95" spans="1:14" x14ac:dyDescent="0.2">
      <c r="A95" s="4" t="s">
        <v>45</v>
      </c>
      <c r="B95" s="4">
        <v>20</v>
      </c>
      <c r="C95" s="4">
        <v>173</v>
      </c>
      <c r="D95" s="4">
        <v>63</v>
      </c>
      <c r="E95" s="4" t="s">
        <v>52</v>
      </c>
      <c r="F95" s="4" t="s">
        <v>50</v>
      </c>
      <c r="G95" s="4">
        <v>50</v>
      </c>
      <c r="H95" s="4" t="s">
        <v>56</v>
      </c>
      <c r="I95" s="4" t="s">
        <v>38</v>
      </c>
      <c r="J95" s="4" t="s">
        <v>52</v>
      </c>
      <c r="K95" s="4" t="s">
        <v>39</v>
      </c>
      <c r="L95" s="4" t="s">
        <v>41</v>
      </c>
      <c r="M95" s="4" t="s">
        <v>41</v>
      </c>
      <c r="N95" s="4">
        <v>0</v>
      </c>
    </row>
    <row r="96" spans="1:14" x14ac:dyDescent="0.2">
      <c r="A96" s="4" t="s">
        <v>45</v>
      </c>
      <c r="B96" s="4">
        <v>20</v>
      </c>
      <c r="C96" s="4">
        <v>163</v>
      </c>
      <c r="D96" s="4">
        <v>70</v>
      </c>
      <c r="E96" s="4" t="s">
        <v>52</v>
      </c>
      <c r="F96" s="4" t="s">
        <v>36</v>
      </c>
      <c r="G96" s="4">
        <v>25</v>
      </c>
      <c r="H96" s="4" t="s">
        <v>56</v>
      </c>
      <c r="I96" s="4" t="s">
        <v>38</v>
      </c>
      <c r="J96" s="4" t="s">
        <v>35</v>
      </c>
      <c r="K96" s="4" t="s">
        <v>39</v>
      </c>
      <c r="L96" s="4" t="s">
        <v>39</v>
      </c>
      <c r="M96" s="4" t="s">
        <v>39</v>
      </c>
      <c r="N96" s="4">
        <v>1</v>
      </c>
    </row>
    <row r="97" spans="1:14" x14ac:dyDescent="0.2">
      <c r="A97" s="4" t="s">
        <v>45</v>
      </c>
      <c r="B97" s="4">
        <v>20</v>
      </c>
      <c r="C97" s="4">
        <v>165</v>
      </c>
      <c r="D97" s="4">
        <v>58</v>
      </c>
      <c r="E97" s="4" t="s">
        <v>35</v>
      </c>
      <c r="F97" s="4" t="s">
        <v>36</v>
      </c>
      <c r="G97" s="4">
        <v>50</v>
      </c>
      <c r="H97" s="4" t="s">
        <v>61</v>
      </c>
      <c r="I97" s="4" t="s">
        <v>38</v>
      </c>
      <c r="J97" s="4" t="s">
        <v>52</v>
      </c>
      <c r="K97" s="4" t="s">
        <v>39</v>
      </c>
      <c r="L97" s="4" t="s">
        <v>39</v>
      </c>
      <c r="M97" s="4" t="s">
        <v>46</v>
      </c>
      <c r="N97" s="4">
        <v>3</v>
      </c>
    </row>
    <row r="98" spans="1:14" x14ac:dyDescent="0.2">
      <c r="A98" s="4" t="s">
        <v>34</v>
      </c>
      <c r="B98" s="4">
        <v>21</v>
      </c>
      <c r="C98" s="4">
        <v>180</v>
      </c>
      <c r="D98" s="4">
        <v>80</v>
      </c>
      <c r="E98" s="4" t="s">
        <v>35</v>
      </c>
      <c r="F98" s="4" t="s">
        <v>36</v>
      </c>
      <c r="G98" s="4">
        <v>40</v>
      </c>
      <c r="H98" s="4" t="s">
        <v>64</v>
      </c>
      <c r="I98" s="4" t="s">
        <v>43</v>
      </c>
      <c r="J98" s="4" t="s">
        <v>35</v>
      </c>
      <c r="K98" s="4" t="s">
        <v>39</v>
      </c>
      <c r="L98" s="4" t="s">
        <v>39</v>
      </c>
      <c r="M98" s="4" t="s">
        <v>39</v>
      </c>
      <c r="N98" s="4">
        <v>1</v>
      </c>
    </row>
    <row r="99" spans="1:14" x14ac:dyDescent="0.2">
      <c r="A99" s="4" t="s">
        <v>45</v>
      </c>
      <c r="B99" s="4">
        <v>19</v>
      </c>
      <c r="C99" s="4">
        <v>178</v>
      </c>
      <c r="D99" s="4">
        <v>58</v>
      </c>
      <c r="E99" s="4" t="s">
        <v>35</v>
      </c>
      <c r="F99" s="4" t="s">
        <v>36</v>
      </c>
      <c r="G99" s="4">
        <v>150</v>
      </c>
      <c r="H99" s="4" t="s">
        <v>64</v>
      </c>
      <c r="I99" s="4" t="s">
        <v>38</v>
      </c>
      <c r="J99" s="4" t="s">
        <v>52</v>
      </c>
      <c r="K99" s="4" t="s">
        <v>39</v>
      </c>
      <c r="L99" s="4" t="s">
        <v>39</v>
      </c>
      <c r="M99" s="4" t="s">
        <v>40</v>
      </c>
      <c r="N99" s="4">
        <v>2</v>
      </c>
    </row>
    <row r="100" spans="1:14" x14ac:dyDescent="0.2">
      <c r="A100" s="4" t="s">
        <v>34</v>
      </c>
      <c r="B100" s="4">
        <v>24</v>
      </c>
      <c r="C100" s="4">
        <v>172</v>
      </c>
      <c r="D100" s="4">
        <v>85</v>
      </c>
      <c r="E100" s="4" t="s">
        <v>35</v>
      </c>
      <c r="F100" s="4" t="s">
        <v>42</v>
      </c>
      <c r="G100" s="4">
        <v>20</v>
      </c>
      <c r="H100" s="4" t="s">
        <v>37</v>
      </c>
      <c r="I100" s="4" t="s">
        <v>38</v>
      </c>
      <c r="J100" s="4" t="s">
        <v>44</v>
      </c>
      <c r="K100" s="4" t="s">
        <v>41</v>
      </c>
      <c r="L100" s="4" t="s">
        <v>40</v>
      </c>
      <c r="M100" s="4" t="s">
        <v>40</v>
      </c>
      <c r="N100" s="4">
        <v>0</v>
      </c>
    </row>
    <row r="101" spans="1:14" x14ac:dyDescent="0.2">
      <c r="A101" s="4" t="s">
        <v>45</v>
      </c>
      <c r="B101" s="4">
        <v>20</v>
      </c>
      <c r="C101" s="4">
        <v>173</v>
      </c>
      <c r="D101" s="4">
        <v>57</v>
      </c>
      <c r="E101" s="4" t="s">
        <v>35</v>
      </c>
      <c r="F101" s="4" t="s">
        <v>50</v>
      </c>
      <c r="G101" s="4">
        <v>70</v>
      </c>
      <c r="H101" s="4" t="s">
        <v>51</v>
      </c>
      <c r="I101" s="4" t="s">
        <v>38</v>
      </c>
      <c r="J101" s="4" t="s">
        <v>44</v>
      </c>
      <c r="K101" s="4" t="s">
        <v>39</v>
      </c>
      <c r="L101" s="4" t="s">
        <v>41</v>
      </c>
      <c r="M101" s="4" t="s">
        <v>46</v>
      </c>
      <c r="N101" s="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O5" sqref="N5:O5"/>
    </sheetView>
  </sheetViews>
  <sheetFormatPr defaultRowHeight="15" x14ac:dyDescent="0.25"/>
  <sheetData>
    <row r="1" spans="1:16" x14ac:dyDescent="0.25">
      <c r="A1" s="21" t="s">
        <v>71</v>
      </c>
      <c r="B1" s="21" t="s">
        <v>72</v>
      </c>
      <c r="C1" s="21" t="s">
        <v>73</v>
      </c>
      <c r="D1" s="21" t="s">
        <v>74</v>
      </c>
      <c r="E1" s="21" t="s">
        <v>75</v>
      </c>
      <c r="F1" s="22" t="s">
        <v>76</v>
      </c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>
        <v>81.699996999999996</v>
      </c>
      <c r="B2" s="21">
        <v>1.78</v>
      </c>
      <c r="C2" s="21">
        <v>6.95</v>
      </c>
      <c r="D2" s="21">
        <v>1.1100000000000001</v>
      </c>
      <c r="E2" s="21">
        <v>25088</v>
      </c>
      <c r="F2" s="21">
        <v>1</v>
      </c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1">
        <v>56.900002000000001</v>
      </c>
      <c r="B3" s="21">
        <v>2.27</v>
      </c>
      <c r="C3" s="21">
        <v>7.32</v>
      </c>
      <c r="D3" s="21">
        <v>0.67</v>
      </c>
      <c r="E3" s="21">
        <v>26561</v>
      </c>
      <c r="F3" s="21">
        <v>2</v>
      </c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>
        <v>64.099997999999999</v>
      </c>
      <c r="B4" s="21">
        <v>2.21</v>
      </c>
      <c r="C4" s="21">
        <v>6.96</v>
      </c>
      <c r="D4" s="21">
        <v>0.83</v>
      </c>
      <c r="E4" s="21">
        <v>25510</v>
      </c>
      <c r="F4" s="21">
        <v>3</v>
      </c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>
        <v>65.400002000000001</v>
      </c>
      <c r="B5" s="21">
        <v>2.15</v>
      </c>
      <c r="C5" s="21">
        <v>7.18</v>
      </c>
      <c r="D5" s="21">
        <v>0.75</v>
      </c>
      <c r="E5" s="21">
        <v>27158</v>
      </c>
      <c r="F5" s="21">
        <v>4</v>
      </c>
      <c r="G5" s="21"/>
      <c r="H5" s="21"/>
      <c r="I5" s="21"/>
      <c r="J5" s="23" t="s">
        <v>77</v>
      </c>
      <c r="K5" s="23"/>
      <c r="L5" s="23"/>
      <c r="M5" s="23"/>
      <c r="N5" s="23" t="s">
        <v>82</v>
      </c>
      <c r="O5" s="23"/>
      <c r="P5" s="21"/>
    </row>
    <row r="6" spans="1:16" x14ac:dyDescent="0.25">
      <c r="A6" s="21">
        <v>64.099997999999999</v>
      </c>
      <c r="B6" s="21">
        <v>2.2599999999999998</v>
      </c>
      <c r="C6" s="21">
        <v>7.46</v>
      </c>
      <c r="D6" s="21">
        <v>1.06</v>
      </c>
      <c r="E6" s="21">
        <v>27162</v>
      </c>
      <c r="F6" s="21">
        <v>5</v>
      </c>
      <c r="G6" s="21"/>
      <c r="H6" s="21"/>
      <c r="I6" s="21"/>
      <c r="J6" s="24" t="s">
        <v>78</v>
      </c>
      <c r="K6" s="24"/>
      <c r="L6" s="24"/>
      <c r="M6" s="24"/>
      <c r="N6" s="24"/>
      <c r="O6" s="24"/>
      <c r="P6" s="21"/>
    </row>
    <row r="7" spans="1:16" x14ac:dyDescent="0.25">
      <c r="A7" s="21">
        <v>58.099997999999999</v>
      </c>
      <c r="B7" s="21">
        <v>2.4900000000000002</v>
      </c>
      <c r="C7" s="21">
        <v>7.47</v>
      </c>
      <c r="D7" s="21">
        <v>1.1000000000000001</v>
      </c>
      <c r="E7" s="21">
        <v>27583</v>
      </c>
      <c r="F7" s="21">
        <v>6</v>
      </c>
      <c r="G7" s="21"/>
      <c r="H7" s="21"/>
      <c r="I7" s="21"/>
      <c r="J7" s="24" t="s">
        <v>79</v>
      </c>
      <c r="K7" s="24"/>
      <c r="L7" s="24"/>
      <c r="M7" s="24"/>
      <c r="N7" s="24"/>
      <c r="O7" s="24"/>
      <c r="P7" s="24"/>
    </row>
    <row r="8" spans="1:16" x14ac:dyDescent="0.25">
      <c r="A8" s="21">
        <v>61.700001</v>
      </c>
      <c r="B8" s="21">
        <v>2.52</v>
      </c>
      <c r="C8" s="21">
        <v>7.88</v>
      </c>
      <c r="D8" s="21">
        <v>1.0900000000000001</v>
      </c>
      <c r="E8" s="21">
        <v>28235</v>
      </c>
      <c r="F8" s="21">
        <v>7</v>
      </c>
      <c r="G8" s="21"/>
      <c r="H8" s="21"/>
      <c r="I8" s="21"/>
      <c r="J8" s="24" t="s">
        <v>80</v>
      </c>
      <c r="K8" s="24"/>
      <c r="L8" s="24"/>
      <c r="M8" s="24"/>
      <c r="N8" s="24"/>
      <c r="O8" s="24"/>
      <c r="P8" s="21"/>
    </row>
    <row r="9" spans="1:16" x14ac:dyDescent="0.25">
      <c r="A9" s="21">
        <v>65.300003000000004</v>
      </c>
      <c r="B9" s="21">
        <v>2.46</v>
      </c>
      <c r="C9" s="21">
        <v>7.88</v>
      </c>
      <c r="D9" s="21">
        <v>1.18</v>
      </c>
      <c r="E9" s="21">
        <v>29413</v>
      </c>
      <c r="F9" s="21">
        <v>8</v>
      </c>
      <c r="G9" s="25"/>
      <c r="H9" s="26"/>
      <c r="I9" s="26"/>
      <c r="J9" s="24" t="s">
        <v>81</v>
      </c>
      <c r="K9" s="24"/>
      <c r="L9" s="24"/>
      <c r="M9" s="24"/>
      <c r="N9" s="24"/>
      <c r="O9" s="24"/>
      <c r="P9" s="21"/>
    </row>
    <row r="10" spans="1:16" x14ac:dyDescent="0.25">
      <c r="A10" s="21">
        <v>57.799999</v>
      </c>
      <c r="B10" s="21">
        <v>2.54</v>
      </c>
      <c r="C10" s="21">
        <v>7.97</v>
      </c>
      <c r="D10" s="21">
        <v>0.88</v>
      </c>
      <c r="E10" s="21">
        <v>28713</v>
      </c>
      <c r="F10" s="21">
        <v>9</v>
      </c>
      <c r="G10" s="25"/>
      <c r="H10" s="26"/>
      <c r="I10" s="26"/>
      <c r="J10" s="26"/>
      <c r="K10" s="26"/>
      <c r="L10" s="21"/>
      <c r="M10" s="21"/>
      <c r="N10" s="21"/>
      <c r="O10" s="21"/>
      <c r="P10" s="21"/>
    </row>
    <row r="11" spans="1:16" x14ac:dyDescent="0.25">
      <c r="A11" s="21">
        <v>63.5</v>
      </c>
      <c r="B11" s="21">
        <v>2.72</v>
      </c>
      <c r="C11" s="21">
        <v>7.96</v>
      </c>
      <c r="D11" s="21">
        <v>1.3</v>
      </c>
      <c r="E11" s="21">
        <v>30000</v>
      </c>
      <c r="F11" s="21">
        <v>10</v>
      </c>
      <c r="G11" s="25"/>
      <c r="H11" s="27"/>
      <c r="I11" s="27"/>
      <c r="J11" s="26"/>
      <c r="K11" s="26"/>
      <c r="L11" s="26"/>
      <c r="M11" s="26"/>
      <c r="N11" s="26"/>
      <c r="O11" s="26"/>
      <c r="P11" s="26"/>
    </row>
    <row r="12" spans="1:16" x14ac:dyDescent="0.25">
      <c r="A12" s="21">
        <v>65.900002000000001</v>
      </c>
      <c r="B12" s="21">
        <v>2.6</v>
      </c>
      <c r="C12" s="21">
        <v>8.09</v>
      </c>
      <c r="D12" s="21">
        <v>1.17</v>
      </c>
      <c r="E12" s="21">
        <v>30533</v>
      </c>
      <c r="F12" s="21">
        <v>11</v>
      </c>
      <c r="G12" s="25"/>
      <c r="H12" s="28"/>
      <c r="I12" s="28"/>
      <c r="J12" s="26"/>
      <c r="K12" s="26"/>
      <c r="L12" s="26"/>
      <c r="M12" s="26"/>
      <c r="N12" s="26"/>
      <c r="O12" s="26"/>
      <c r="P12" s="26"/>
    </row>
    <row r="13" spans="1:16" x14ac:dyDescent="0.25">
      <c r="A13" s="21">
        <v>48.299999</v>
      </c>
      <c r="B13" s="21">
        <v>2.87</v>
      </c>
      <c r="C13" s="21">
        <v>8.24</v>
      </c>
      <c r="D13" s="21">
        <v>0.94</v>
      </c>
      <c r="E13" s="21">
        <v>30373</v>
      </c>
      <c r="F13" s="21">
        <v>12</v>
      </c>
      <c r="G13" s="25"/>
      <c r="H13" s="28"/>
      <c r="I13" s="28"/>
      <c r="J13" s="26"/>
      <c r="K13" s="26"/>
      <c r="L13" s="26"/>
      <c r="M13" s="26"/>
      <c r="N13" s="26"/>
      <c r="O13" s="26"/>
      <c r="P13" s="26"/>
    </row>
    <row r="14" spans="1:16" x14ac:dyDescent="0.25">
      <c r="A14" s="21">
        <v>55.599997999999999</v>
      </c>
      <c r="B14" s="21">
        <v>3</v>
      </c>
      <c r="C14" s="21">
        <v>7.96</v>
      </c>
      <c r="D14" s="21">
        <v>0.91</v>
      </c>
      <c r="E14" s="21">
        <v>31107</v>
      </c>
      <c r="F14" s="21">
        <v>13</v>
      </c>
      <c r="G14" s="25"/>
      <c r="H14" s="28"/>
      <c r="I14" s="28"/>
      <c r="J14" s="26"/>
      <c r="K14" s="26"/>
      <c r="L14" s="26"/>
      <c r="M14" s="26"/>
      <c r="N14" s="26"/>
      <c r="O14" s="26"/>
      <c r="P14" s="26"/>
    </row>
    <row r="15" spans="1:16" x14ac:dyDescent="0.25">
      <c r="A15" s="21">
        <v>47.900002000000001</v>
      </c>
      <c r="B15" s="21">
        <v>3.23</v>
      </c>
      <c r="C15" s="21">
        <v>8.34</v>
      </c>
      <c r="D15" s="21">
        <v>1.1000000000000001</v>
      </c>
      <c r="E15" s="21">
        <v>31126</v>
      </c>
      <c r="F15" s="21">
        <v>14</v>
      </c>
      <c r="G15" s="25"/>
      <c r="H15" s="28"/>
      <c r="I15" s="28"/>
      <c r="J15" s="26"/>
      <c r="K15" s="26"/>
      <c r="L15" s="26"/>
      <c r="M15" s="26"/>
      <c r="N15" s="26"/>
      <c r="O15" s="26"/>
      <c r="P15" s="26"/>
    </row>
    <row r="16" spans="1:16" x14ac:dyDescent="0.25">
      <c r="A16" s="21">
        <v>57</v>
      </c>
      <c r="B16" s="21">
        <v>3.11</v>
      </c>
      <c r="C16" s="21">
        <v>8.1</v>
      </c>
      <c r="D16" s="21">
        <v>1.5</v>
      </c>
      <c r="E16" s="21">
        <v>32506</v>
      </c>
      <c r="F16" s="21">
        <v>15</v>
      </c>
      <c r="G16" s="25"/>
      <c r="H16" s="28"/>
      <c r="I16" s="28"/>
      <c r="J16" s="26"/>
      <c r="K16" s="26"/>
      <c r="L16" s="26"/>
      <c r="M16" s="26"/>
      <c r="N16" s="26"/>
      <c r="O16" s="26"/>
      <c r="P16" s="26"/>
    </row>
    <row r="17" spans="1:16" x14ac:dyDescent="0.25">
      <c r="A17" s="21">
        <v>51.599997999999999</v>
      </c>
      <c r="B17" s="21">
        <v>3.11</v>
      </c>
      <c r="C17" s="21">
        <v>8.43</v>
      </c>
      <c r="D17" s="21">
        <v>1.17</v>
      </c>
      <c r="E17" s="21">
        <v>32408</v>
      </c>
      <c r="F17" s="21">
        <v>16</v>
      </c>
      <c r="G17" s="25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21">
        <v>54.200001</v>
      </c>
      <c r="B18" s="21">
        <v>3.09</v>
      </c>
      <c r="C18" s="21">
        <v>8.7200000000000006</v>
      </c>
      <c r="D18" s="21">
        <v>1.18</v>
      </c>
      <c r="E18" s="21">
        <v>33423</v>
      </c>
      <c r="F18" s="21">
        <v>17</v>
      </c>
      <c r="G18" s="25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A19" s="21">
        <v>51.700001</v>
      </c>
      <c r="B19" s="21">
        <v>3.34</v>
      </c>
      <c r="C19" s="21">
        <v>8.8699999999999992</v>
      </c>
      <c r="D19" s="21">
        <v>1.37</v>
      </c>
      <c r="E19" s="21">
        <v>33904</v>
      </c>
      <c r="F19" s="21">
        <v>18</v>
      </c>
      <c r="G19" s="25"/>
      <c r="H19" s="29"/>
      <c r="I19" s="29"/>
      <c r="J19" s="29"/>
      <c r="K19" s="29"/>
      <c r="L19" s="29"/>
      <c r="M19" s="29"/>
      <c r="N19" s="26"/>
      <c r="O19" s="26"/>
      <c r="P19" s="26"/>
    </row>
    <row r="20" spans="1:16" x14ac:dyDescent="0.25">
      <c r="A20" s="21">
        <v>55.900002000000001</v>
      </c>
      <c r="B20" s="21">
        <v>3.31</v>
      </c>
      <c r="C20" s="21">
        <v>8.82</v>
      </c>
      <c r="D20" s="21">
        <v>1.52</v>
      </c>
      <c r="E20" s="21">
        <v>34528</v>
      </c>
      <c r="F20" s="21">
        <v>19</v>
      </c>
      <c r="G20" s="25"/>
      <c r="H20" s="28"/>
      <c r="I20" s="28"/>
      <c r="J20" s="28"/>
      <c r="K20" s="28"/>
      <c r="L20" s="28"/>
      <c r="M20" s="28"/>
      <c r="N20" s="26"/>
      <c r="O20" s="26"/>
      <c r="P20" s="26"/>
    </row>
    <row r="21" spans="1:16" x14ac:dyDescent="0.25">
      <c r="A21" s="21">
        <v>52.099997999999999</v>
      </c>
      <c r="B21" s="21">
        <v>3.42</v>
      </c>
      <c r="C21" s="21">
        <v>8.59</v>
      </c>
      <c r="D21" s="21">
        <v>1.1499999999999999</v>
      </c>
      <c r="E21" s="21">
        <v>36019</v>
      </c>
      <c r="F21" s="21">
        <v>20</v>
      </c>
      <c r="G21" s="25"/>
      <c r="H21" s="28"/>
      <c r="I21" s="28"/>
      <c r="J21" s="28"/>
      <c r="K21" s="28"/>
      <c r="L21" s="28"/>
      <c r="M21" s="28"/>
      <c r="N21" s="26"/>
      <c r="O21" s="26"/>
      <c r="P21" s="26"/>
    </row>
    <row r="22" spans="1:16" x14ac:dyDescent="0.25">
      <c r="A22" s="21">
        <v>52.5</v>
      </c>
      <c r="B22" s="21">
        <v>3.61</v>
      </c>
      <c r="C22" s="21">
        <v>8.83</v>
      </c>
      <c r="D22" s="21">
        <v>1.39</v>
      </c>
      <c r="E22" s="21">
        <v>34807</v>
      </c>
      <c r="F22" s="21">
        <v>21</v>
      </c>
      <c r="G22" s="25"/>
      <c r="H22" s="28"/>
      <c r="I22" s="28"/>
      <c r="J22" s="28"/>
      <c r="K22" s="28"/>
      <c r="L22" s="28"/>
      <c r="M22" s="28"/>
      <c r="N22" s="26"/>
      <c r="O22" s="26"/>
      <c r="P22" s="26"/>
    </row>
    <row r="23" spans="1:16" x14ac:dyDescent="0.25">
      <c r="A23" s="21">
        <v>44.299999</v>
      </c>
      <c r="B23" s="21">
        <v>3.55</v>
      </c>
      <c r="C23" s="21">
        <v>8.86</v>
      </c>
      <c r="D23" s="21">
        <v>1.6</v>
      </c>
      <c r="E23" s="21">
        <v>35943</v>
      </c>
      <c r="F23" s="21">
        <v>22</v>
      </c>
      <c r="G23" s="25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A24" s="21">
        <v>57.700001</v>
      </c>
      <c r="B24" s="21">
        <v>3.72</v>
      </c>
      <c r="C24" s="21">
        <v>8.9700000000000006</v>
      </c>
      <c r="D24" s="21">
        <v>1.73</v>
      </c>
      <c r="E24" s="21">
        <v>37323</v>
      </c>
      <c r="F24" s="21">
        <v>23</v>
      </c>
      <c r="G24" s="25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1">
        <v>51.599997999999999</v>
      </c>
      <c r="B25" s="21">
        <v>3.72</v>
      </c>
      <c r="C25" s="21">
        <v>9.1300000000000008</v>
      </c>
      <c r="D25" s="21">
        <v>1.35</v>
      </c>
      <c r="E25" s="21">
        <v>36682</v>
      </c>
      <c r="F25" s="21">
        <v>24</v>
      </c>
      <c r="G25" s="25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5">
      <c r="A26" s="21">
        <v>53.799999</v>
      </c>
      <c r="B26" s="21">
        <v>3.7</v>
      </c>
      <c r="C26" s="21">
        <v>8.98</v>
      </c>
      <c r="D26" s="21">
        <v>1.37</v>
      </c>
      <c r="E26" s="21">
        <v>38054</v>
      </c>
      <c r="F26" s="21">
        <v>25</v>
      </c>
      <c r="G26" s="25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21">
        <v>50</v>
      </c>
      <c r="B27" s="21">
        <v>3.81</v>
      </c>
      <c r="C27" s="21">
        <v>9.25</v>
      </c>
      <c r="D27" s="21">
        <v>1.41</v>
      </c>
      <c r="E27" s="21">
        <v>36707</v>
      </c>
      <c r="F27" s="21">
        <v>26</v>
      </c>
      <c r="G27" s="25"/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21">
        <v>46.299999</v>
      </c>
      <c r="B28" s="21">
        <v>3.86</v>
      </c>
      <c r="C28" s="21">
        <v>9.33</v>
      </c>
      <c r="D28" s="21">
        <v>1.62</v>
      </c>
      <c r="E28" s="21">
        <v>38411</v>
      </c>
      <c r="F28" s="21">
        <v>27</v>
      </c>
      <c r="G28" s="25"/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21">
        <v>46.799999</v>
      </c>
      <c r="B29" s="21">
        <v>3.99</v>
      </c>
      <c r="C29" s="21">
        <v>9.4700000000000006</v>
      </c>
      <c r="D29" s="21">
        <v>1.69</v>
      </c>
      <c r="E29" s="21">
        <v>38823</v>
      </c>
      <c r="F29" s="21">
        <v>28</v>
      </c>
      <c r="G29" s="25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5">
      <c r="A30" s="21">
        <v>51.700001</v>
      </c>
      <c r="B30" s="21">
        <v>3.89</v>
      </c>
      <c r="C30" s="21">
        <v>9.49</v>
      </c>
      <c r="D30" s="21">
        <v>1.71</v>
      </c>
      <c r="E30" s="21">
        <v>38361</v>
      </c>
      <c r="F30" s="21">
        <v>29</v>
      </c>
      <c r="G30" s="25"/>
      <c r="H30" s="26"/>
      <c r="I30" s="26"/>
      <c r="J30" s="26"/>
      <c r="K30" s="26"/>
      <c r="L30" s="26"/>
      <c r="M30" s="26"/>
      <c r="N30" s="26"/>
      <c r="O30" s="26"/>
      <c r="P30" s="26"/>
    </row>
    <row r="31" spans="1:16" x14ac:dyDescent="0.25">
      <c r="A31" s="21">
        <v>49.900002000000001</v>
      </c>
      <c r="B31" s="21">
        <v>4.07</v>
      </c>
      <c r="C31" s="21">
        <v>9.52</v>
      </c>
      <c r="D31" s="21">
        <v>1.69</v>
      </c>
      <c r="E31" s="21">
        <v>41593</v>
      </c>
      <c r="F31" s="21">
        <v>30</v>
      </c>
      <c r="G31" s="21"/>
      <c r="H31" s="30"/>
      <c r="I31" s="30"/>
      <c r="J31" s="30"/>
      <c r="K31" s="30"/>
      <c r="L31" s="30"/>
      <c r="M31" s="30"/>
      <c r="N31" s="30"/>
      <c r="O31" s="30"/>
      <c r="P31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Tasks</vt:lpstr>
      <vt:lpstr>questionary</vt:lpstr>
      <vt:lpstr>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Palkovič</dc:creator>
  <cp:lastModifiedBy>Jozef Palkovič</cp:lastModifiedBy>
  <dcterms:created xsi:type="dcterms:W3CDTF">2016-12-12T13:43:26Z</dcterms:created>
  <dcterms:modified xsi:type="dcterms:W3CDTF">2016-12-14T10:27:18Z</dcterms:modified>
</cp:coreProperties>
</file>