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udent.AS06-01\AppData\Roaming\Microsoft\Windows\Network Shortcuts\"/>
    </mc:Choice>
  </mc:AlternateContent>
  <bookViews>
    <workbookView xWindow="0" yWindow="0" windowWidth="19200" windowHeight="8100" activeTab="2"/>
  </bookViews>
  <sheets>
    <sheet name="correlation" sheetId="2" r:id="rId1"/>
    <sheet name="segmentation" sheetId="1" state="hidden" r:id="rId2"/>
    <sheet name="clustering" sheetId="5" r:id="rId3"/>
    <sheet name="chow test a regression" sheetId="3" r:id="rId4"/>
    <sheet name="LogRegression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5" l="1"/>
  <c r="M35" i="5"/>
  <c r="L36" i="5"/>
  <c r="M36" i="5"/>
  <c r="L37" i="5"/>
  <c r="M37" i="5"/>
  <c r="L38" i="5"/>
  <c r="M38" i="5"/>
  <c r="K38" i="5"/>
  <c r="K37" i="5"/>
  <c r="K36" i="5"/>
  <c r="K35" i="5"/>
  <c r="L28" i="5"/>
  <c r="M28" i="5"/>
  <c r="L29" i="5"/>
  <c r="M29" i="5"/>
  <c r="L30" i="5"/>
  <c r="M30" i="5"/>
  <c r="L31" i="5"/>
  <c r="M31" i="5"/>
  <c r="K31" i="5"/>
  <c r="K30" i="5"/>
  <c r="K29" i="5"/>
  <c r="K28" i="5"/>
  <c r="G35" i="5"/>
  <c r="H35" i="5"/>
  <c r="G36" i="5"/>
  <c r="H36" i="5"/>
  <c r="G37" i="5"/>
  <c r="H37" i="5"/>
  <c r="G38" i="5"/>
  <c r="H38" i="5"/>
  <c r="F38" i="5"/>
  <c r="F37" i="5"/>
  <c r="F36" i="5"/>
  <c r="F35" i="5"/>
  <c r="G31" i="5"/>
  <c r="H31" i="5"/>
  <c r="G30" i="5"/>
  <c r="H30" i="5"/>
  <c r="G29" i="5"/>
  <c r="H29" i="5"/>
  <c r="G28" i="5"/>
  <c r="H28" i="5"/>
  <c r="F31" i="5"/>
  <c r="F30" i="5"/>
  <c r="F29" i="5"/>
  <c r="F28" i="5"/>
</calcChain>
</file>

<file path=xl/sharedStrings.xml><?xml version="1.0" encoding="utf-8"?>
<sst xmlns="http://schemas.openxmlformats.org/spreadsheetml/2006/main" count="211" uniqueCount="70">
  <si>
    <t>No of customer</t>
  </si>
  <si>
    <t>age of cust</t>
  </si>
  <si>
    <t>type of purchase</t>
  </si>
  <si>
    <t>popcorn</t>
  </si>
  <si>
    <t>cola</t>
  </si>
  <si>
    <t>popcornAndCola</t>
  </si>
  <si>
    <t>spent money in EUR</t>
  </si>
  <si>
    <t>FoodStuff</t>
  </si>
  <si>
    <t>Bread andcereals</t>
  </si>
  <si>
    <t>Meat</t>
  </si>
  <si>
    <t>Fishes</t>
  </si>
  <si>
    <t>Milk</t>
  </si>
  <si>
    <t>Oils and fats</t>
  </si>
  <si>
    <t>Fruits</t>
  </si>
  <si>
    <t>Vegetable</t>
  </si>
  <si>
    <t>Alcohol incl. Tabacco</t>
  </si>
  <si>
    <t>Only alcohol</t>
  </si>
  <si>
    <t>Income of the household</t>
  </si>
  <si>
    <t>intercept</t>
  </si>
  <si>
    <t>Income coefficient</t>
  </si>
  <si>
    <t>Purchase</t>
  </si>
  <si>
    <t>Net Income in EUR</t>
  </si>
  <si>
    <t>Logaritmic Units</t>
  </si>
  <si>
    <t>Raw Odds</t>
  </si>
  <si>
    <t>Probability of buying</t>
  </si>
  <si>
    <t>Probability of base on action</t>
  </si>
  <si>
    <t>Product of probabilities</t>
  </si>
  <si>
    <t>Log Likelyhood</t>
  </si>
  <si>
    <t>ESI</t>
  </si>
  <si>
    <t>Education</t>
  </si>
  <si>
    <t>GDP</t>
  </si>
  <si>
    <t>Albania</t>
  </si>
  <si>
    <t>Algeria</t>
  </si>
  <si>
    <t>Angola</t>
  </si>
  <si>
    <t>Argentina</t>
  </si>
  <si>
    <t>Armenia</t>
  </si>
  <si>
    <t>Australia</t>
  </si>
  <si>
    <t>Austria</t>
  </si>
  <si>
    <t>Azerbaijan</t>
  </si>
  <si>
    <t>Bangladesh</t>
  </si>
  <si>
    <t>Belarus</t>
  </si>
  <si>
    <t>Belgium</t>
  </si>
  <si>
    <t>Benin</t>
  </si>
  <si>
    <t>Bhutan</t>
  </si>
  <si>
    <t>Bolivia</t>
  </si>
  <si>
    <t>Botswana</t>
  </si>
  <si>
    <t>Brazil</t>
  </si>
  <si>
    <t>Bulgaria</t>
  </si>
  <si>
    <t>Burkina Faso</t>
  </si>
  <si>
    <t>Burundi</t>
  </si>
  <si>
    <t>Cambodia</t>
  </si>
  <si>
    <t>Cameroon</t>
  </si>
  <si>
    <t>Canada</t>
  </si>
  <si>
    <t>Central Afr. Rep.</t>
  </si>
  <si>
    <t>Colombia</t>
  </si>
  <si>
    <t>Congo</t>
  </si>
  <si>
    <t>Costa Rica</t>
  </si>
  <si>
    <t>Côte d'Ivoire</t>
  </si>
  <si>
    <t>Croatia</t>
  </si>
  <si>
    <t>Cuba</t>
  </si>
  <si>
    <t>Czech Rep.</t>
  </si>
  <si>
    <t>Country</t>
  </si>
  <si>
    <t>1st group</t>
  </si>
  <si>
    <t>2nd group</t>
  </si>
  <si>
    <t>3rd group</t>
  </si>
  <si>
    <t>4th group</t>
  </si>
  <si>
    <t>average</t>
  </si>
  <si>
    <t>stdev</t>
  </si>
  <si>
    <t>min</t>
  </si>
  <si>
    <t>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</si>
</sst>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 applyAlignment="1">
      <alignment wrapText="1"/>
    </xf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0" xfId="0" applyNumberFormat="1" applyFont="1" applyFill="1" applyBorder="1" applyAlignment="1" applyProtection="1">
      <alignment horizontal="center" vertical="top"/>
    </xf>
    <xf numFmtId="2" fontId="2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Border="1" applyAlignment="1"/>
    <xf numFmtId="0" fontId="0" fillId="0" borderId="6" xfId="0" applyFill="1" applyBorder="1" applyAlignment="1"/>
    <xf numFmtId="0" fontId="3" fillId="0" borderId="7" xfId="0" applyFont="1" applyFill="1" applyBorder="1" applyAlignment="1">
      <alignment horizontal="center"/>
    </xf>
    <xf numFmtId="0" fontId="0" fillId="2" borderId="6" xfId="0" applyFill="1" applyBorder="1" applyAlignmen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542772</xdr:colOff>
      <xdr:row>0</xdr:row>
      <xdr:rowOff>111125</xdr:rowOff>
    </xdr:from>
    <xdr:to>
      <xdr:col>27</xdr:col>
      <xdr:colOff>105833</xdr:colOff>
      <xdr:row>24</xdr:row>
      <xdr:rowOff>70303</xdr:rowOff>
    </xdr:to>
    <xdr:pic>
      <xdr:nvPicPr>
        <xdr:cNvPr id="2" name="Picture 1" descr="img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0897" y="111125"/>
          <a:ext cx="8008561" cy="4531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272143</xdr:colOff>
      <xdr:row>15</xdr:row>
      <xdr:rowOff>81643</xdr:rowOff>
    </xdr:from>
    <xdr:to>
      <xdr:col>17</xdr:col>
      <xdr:colOff>179917</xdr:colOff>
      <xdr:row>20</xdr:row>
      <xdr:rowOff>54429</xdr:rowOff>
    </xdr:to>
    <xdr:sp macro="" textlink="">
      <xdr:nvSpPr>
        <xdr:cNvPr id="3" name="Oval 2"/>
        <xdr:cNvSpPr/>
      </xdr:nvSpPr>
      <xdr:spPr>
        <a:xfrm>
          <a:off x="10003518" y="2939143"/>
          <a:ext cx="1717524" cy="92528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17</xdr:col>
      <xdr:colOff>74082</xdr:colOff>
      <xdr:row>15</xdr:row>
      <xdr:rowOff>81643</xdr:rowOff>
    </xdr:from>
    <xdr:to>
      <xdr:col>19</xdr:col>
      <xdr:colOff>10584</xdr:colOff>
      <xdr:row>20</xdr:row>
      <xdr:rowOff>54429</xdr:rowOff>
    </xdr:to>
    <xdr:sp macro="" textlink="">
      <xdr:nvSpPr>
        <xdr:cNvPr id="4" name="Oval 3"/>
        <xdr:cNvSpPr/>
      </xdr:nvSpPr>
      <xdr:spPr>
        <a:xfrm>
          <a:off x="11615207" y="2939143"/>
          <a:ext cx="1143002" cy="925286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19</xdr:col>
      <xdr:colOff>72572</xdr:colOff>
      <xdr:row>13</xdr:row>
      <xdr:rowOff>185964</xdr:rowOff>
    </xdr:from>
    <xdr:to>
      <xdr:col>22</xdr:col>
      <xdr:colOff>555626</xdr:colOff>
      <xdr:row>21</xdr:row>
      <xdr:rowOff>9071</xdr:rowOff>
    </xdr:to>
    <xdr:sp macro="" textlink="">
      <xdr:nvSpPr>
        <xdr:cNvPr id="5" name="Oval 4"/>
        <xdr:cNvSpPr/>
      </xdr:nvSpPr>
      <xdr:spPr>
        <a:xfrm>
          <a:off x="12820197" y="2662464"/>
          <a:ext cx="2292804" cy="1347107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  <xdr:twoCellAnchor>
    <xdr:from>
      <xdr:col>23</xdr:col>
      <xdr:colOff>79375</xdr:colOff>
      <xdr:row>14</xdr:row>
      <xdr:rowOff>56696</xdr:rowOff>
    </xdr:from>
    <xdr:to>
      <xdr:col>26</xdr:col>
      <xdr:colOff>539750</xdr:colOff>
      <xdr:row>20</xdr:row>
      <xdr:rowOff>111125</xdr:rowOff>
    </xdr:to>
    <xdr:sp macro="" textlink="">
      <xdr:nvSpPr>
        <xdr:cNvPr id="6" name="Oval 5"/>
        <xdr:cNvSpPr/>
      </xdr:nvSpPr>
      <xdr:spPr>
        <a:xfrm>
          <a:off x="15240000" y="2723696"/>
          <a:ext cx="2270125" cy="1197429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opLeftCell="H5" zoomScale="110" zoomScaleNormal="110" workbookViewId="0">
      <selection activeCell="D2" sqref="D2:D31"/>
    </sheetView>
  </sheetViews>
  <sheetFormatPr defaultRowHeight="15" x14ac:dyDescent="0.25"/>
  <sheetData>
    <row r="1" spans="1:24" ht="15.75" thickBot="1" x14ac:dyDescent="0.3">
      <c r="A1" s="1"/>
      <c r="B1" s="1" t="s">
        <v>7</v>
      </c>
      <c r="C1" s="1" t="s">
        <v>8</v>
      </c>
      <c r="D1" s="1" t="s">
        <v>9</v>
      </c>
      <c r="E1" s="1" t="s">
        <v>10</v>
      </c>
      <c r="F1" s="1" t="s">
        <v>11</v>
      </c>
      <c r="G1" s="1" t="s">
        <v>12</v>
      </c>
      <c r="H1" s="1" t="s">
        <v>13</v>
      </c>
      <c r="I1" s="1" t="s">
        <v>14</v>
      </c>
      <c r="J1" s="1" t="s">
        <v>15</v>
      </c>
      <c r="K1" s="1" t="s">
        <v>16</v>
      </c>
      <c r="L1" s="1" t="s">
        <v>17</v>
      </c>
    </row>
    <row r="2" spans="1:24" x14ac:dyDescent="0.25">
      <c r="A2" s="1">
        <v>2004</v>
      </c>
      <c r="B2" s="1">
        <v>51.87</v>
      </c>
      <c r="C2" s="1">
        <v>9.44</v>
      </c>
      <c r="D2" s="1">
        <v>14.86</v>
      </c>
      <c r="E2" s="1">
        <v>1.83</v>
      </c>
      <c r="F2" s="1">
        <v>9.73</v>
      </c>
      <c r="G2" s="1">
        <v>2.88</v>
      </c>
      <c r="H2" s="1">
        <v>3.27</v>
      </c>
      <c r="I2" s="1">
        <v>3.52</v>
      </c>
      <c r="J2" s="1">
        <v>7.28</v>
      </c>
      <c r="K2" s="1">
        <v>3.46</v>
      </c>
      <c r="L2" s="1">
        <v>274.66000000000003</v>
      </c>
      <c r="N2" s="13"/>
      <c r="O2" s="13" t="s">
        <v>8</v>
      </c>
      <c r="P2" s="13" t="s">
        <v>9</v>
      </c>
      <c r="Q2" s="13" t="s">
        <v>10</v>
      </c>
      <c r="R2" s="13" t="s">
        <v>11</v>
      </c>
      <c r="S2" s="13" t="s">
        <v>12</v>
      </c>
      <c r="T2" s="13" t="s">
        <v>13</v>
      </c>
      <c r="U2" s="13" t="s">
        <v>14</v>
      </c>
      <c r="V2" s="13" t="s">
        <v>15</v>
      </c>
      <c r="W2" s="13" t="s">
        <v>16</v>
      </c>
    </row>
    <row r="3" spans="1:24" x14ac:dyDescent="0.25">
      <c r="A3" s="1">
        <v>2005</v>
      </c>
      <c r="B3" s="1">
        <v>50.64</v>
      </c>
      <c r="C3" s="1">
        <v>9.5399999999999991</v>
      </c>
      <c r="D3" s="1">
        <v>13.96</v>
      </c>
      <c r="E3" s="1">
        <v>1.66</v>
      </c>
      <c r="F3" s="1">
        <v>10.01</v>
      </c>
      <c r="G3" s="1">
        <v>2.59</v>
      </c>
      <c r="H3" s="1">
        <v>3.16</v>
      </c>
      <c r="I3" s="1">
        <v>3.53</v>
      </c>
      <c r="J3" s="1">
        <v>7.03</v>
      </c>
      <c r="K3" s="1">
        <v>3.26</v>
      </c>
      <c r="L3" s="1">
        <v>285.83</v>
      </c>
      <c r="N3" s="11" t="s">
        <v>8</v>
      </c>
      <c r="O3" s="11">
        <v>1</v>
      </c>
      <c r="P3" s="11"/>
      <c r="Q3" s="11"/>
      <c r="R3" s="11"/>
      <c r="S3" s="11"/>
      <c r="T3" s="11"/>
      <c r="U3" s="11"/>
      <c r="V3" s="11"/>
      <c r="W3" s="11"/>
    </row>
    <row r="4" spans="1:24" x14ac:dyDescent="0.25">
      <c r="A4" s="1">
        <v>2006</v>
      </c>
      <c r="B4" s="1">
        <v>52</v>
      </c>
      <c r="C4" s="1">
        <v>9.91</v>
      </c>
      <c r="D4" s="1">
        <v>14.23</v>
      </c>
      <c r="E4" s="1">
        <v>1.62</v>
      </c>
      <c r="F4" s="1">
        <v>9.7799999999999994</v>
      </c>
      <c r="G4" s="1">
        <v>2.67</v>
      </c>
      <c r="H4" s="1">
        <v>3.29</v>
      </c>
      <c r="I4" s="1">
        <v>4.0999999999999996</v>
      </c>
      <c r="J4" s="1">
        <v>7.11</v>
      </c>
      <c r="K4" s="1">
        <v>3.16</v>
      </c>
      <c r="L4" s="1">
        <v>295.14</v>
      </c>
      <c r="N4" s="11" t="s">
        <v>9</v>
      </c>
      <c r="O4" s="11">
        <v>0.89397795427965554</v>
      </c>
      <c r="P4" s="11">
        <v>1</v>
      </c>
      <c r="Q4" s="11"/>
      <c r="R4" s="11"/>
      <c r="S4" s="11"/>
      <c r="T4" s="11"/>
      <c r="U4" s="11"/>
      <c r="V4" s="11"/>
      <c r="W4" s="11"/>
    </row>
    <row r="5" spans="1:24" x14ac:dyDescent="0.25">
      <c r="A5" s="1">
        <v>2007</v>
      </c>
      <c r="B5" s="1">
        <v>56.86</v>
      </c>
      <c r="C5" s="1">
        <v>10.85</v>
      </c>
      <c r="D5" s="1">
        <v>15.12</v>
      </c>
      <c r="E5" s="1">
        <v>1.91</v>
      </c>
      <c r="F5" s="1">
        <v>10.97</v>
      </c>
      <c r="G5" s="1">
        <v>2.68</v>
      </c>
      <c r="H5" s="1">
        <v>3.74</v>
      </c>
      <c r="I5" s="1">
        <v>4.53</v>
      </c>
      <c r="J5" s="1">
        <v>7.69</v>
      </c>
      <c r="K5" s="1">
        <v>3.87</v>
      </c>
      <c r="L5" s="1">
        <v>346.52</v>
      </c>
      <c r="N5" s="11" t="s">
        <v>10</v>
      </c>
      <c r="O5" s="11">
        <v>0.90101155817274059</v>
      </c>
      <c r="P5" s="11">
        <v>0.90787787809102116</v>
      </c>
      <c r="Q5" s="11">
        <v>1</v>
      </c>
      <c r="R5" s="11"/>
      <c r="S5" s="11"/>
      <c r="T5" s="11"/>
      <c r="U5" s="11"/>
      <c r="V5" s="11"/>
      <c r="W5" s="11"/>
    </row>
    <row r="6" spans="1:24" x14ac:dyDescent="0.25">
      <c r="A6" s="1">
        <v>2008</v>
      </c>
      <c r="B6" s="1">
        <v>62.26</v>
      </c>
      <c r="C6" s="1">
        <v>12.5</v>
      </c>
      <c r="D6" s="1">
        <v>16.68</v>
      </c>
      <c r="E6" s="1">
        <v>2.02</v>
      </c>
      <c r="F6" s="1">
        <v>11.65</v>
      </c>
      <c r="G6" s="1">
        <v>3.31</v>
      </c>
      <c r="H6" s="1">
        <v>4.05</v>
      </c>
      <c r="I6" s="1">
        <v>4.66</v>
      </c>
      <c r="J6" s="1">
        <v>8.07</v>
      </c>
      <c r="K6" s="1">
        <v>3.74</v>
      </c>
      <c r="L6" s="1">
        <v>371.57</v>
      </c>
      <c r="N6" s="11" t="s">
        <v>11</v>
      </c>
      <c r="O6" s="11">
        <v>0.91944611287041178</v>
      </c>
      <c r="P6" s="11">
        <v>0.92569112324979641</v>
      </c>
      <c r="Q6" s="11">
        <v>0.9328854075303199</v>
      </c>
      <c r="R6" s="11">
        <v>1</v>
      </c>
      <c r="S6" s="11"/>
      <c r="T6" s="11"/>
      <c r="U6" s="11"/>
      <c r="V6" s="11"/>
      <c r="W6" s="11"/>
    </row>
    <row r="7" spans="1:24" x14ac:dyDescent="0.25">
      <c r="A7" s="1">
        <v>2009</v>
      </c>
      <c r="B7" s="1">
        <v>54.8</v>
      </c>
      <c r="C7" s="1">
        <v>11.36</v>
      </c>
      <c r="D7" s="1">
        <v>14.75</v>
      </c>
      <c r="E7" s="1">
        <v>1.94</v>
      </c>
      <c r="F7" s="1">
        <v>10.16</v>
      </c>
      <c r="G7" s="1">
        <v>2.7</v>
      </c>
      <c r="H7" s="1">
        <v>3.43</v>
      </c>
      <c r="I7" s="1">
        <v>3.9</v>
      </c>
      <c r="J7" s="1">
        <v>8.82</v>
      </c>
      <c r="K7" s="1">
        <v>3.87</v>
      </c>
      <c r="L7" s="1">
        <v>345.18</v>
      </c>
      <c r="N7" s="11" t="s">
        <v>12</v>
      </c>
      <c r="O7" s="11">
        <v>0.84811473643557134</v>
      </c>
      <c r="P7" s="11">
        <v>0.95940300085299013</v>
      </c>
      <c r="Q7" s="11">
        <v>0.8272000580417066</v>
      </c>
      <c r="R7" s="11">
        <v>0.86327546811269606</v>
      </c>
      <c r="S7" s="11">
        <v>1</v>
      </c>
      <c r="T7" s="11"/>
      <c r="U7" s="11"/>
      <c r="V7" s="11"/>
      <c r="W7" s="11"/>
    </row>
    <row r="8" spans="1:24" x14ac:dyDescent="0.25">
      <c r="A8" s="1">
        <v>2010</v>
      </c>
      <c r="B8" s="1">
        <v>59.84</v>
      </c>
      <c r="C8" s="1">
        <v>11.9</v>
      </c>
      <c r="D8" s="1">
        <v>15.53</v>
      </c>
      <c r="E8" s="1">
        <v>2.2599999999999998</v>
      </c>
      <c r="F8" s="1">
        <v>10.89</v>
      </c>
      <c r="G8" s="1">
        <v>2.85</v>
      </c>
      <c r="H8" s="1">
        <v>3.7</v>
      </c>
      <c r="I8" s="1">
        <v>5.3</v>
      </c>
      <c r="J8" s="1">
        <v>10.199999999999999</v>
      </c>
      <c r="K8" s="1">
        <v>4.1500000000000004</v>
      </c>
      <c r="L8" s="1">
        <v>368.28</v>
      </c>
      <c r="N8" s="11" t="s">
        <v>13</v>
      </c>
      <c r="O8" s="11">
        <v>0.90390123415414758</v>
      </c>
      <c r="P8" s="11">
        <v>0.93331224385079803</v>
      </c>
      <c r="Q8" s="11">
        <v>0.94435083822482002</v>
      </c>
      <c r="R8" s="11">
        <v>0.9701255382533891</v>
      </c>
      <c r="S8" s="11">
        <v>0.86097389640056332</v>
      </c>
      <c r="T8" s="11">
        <v>1</v>
      </c>
      <c r="U8" s="11"/>
      <c r="V8" s="11"/>
      <c r="W8" s="11"/>
    </row>
    <row r="9" spans="1:24" x14ac:dyDescent="0.25">
      <c r="A9" s="1">
        <v>2011</v>
      </c>
      <c r="B9" s="1">
        <v>57.91</v>
      </c>
      <c r="C9" s="1">
        <v>12.15</v>
      </c>
      <c r="D9" s="1">
        <v>14.56</v>
      </c>
      <c r="E9" s="1">
        <v>1.83</v>
      </c>
      <c r="F9" s="1">
        <v>10.98</v>
      </c>
      <c r="G9" s="1">
        <v>2.99</v>
      </c>
      <c r="H9" s="1">
        <v>3.6</v>
      </c>
      <c r="I9" s="1">
        <v>4.71</v>
      </c>
      <c r="J9" s="1">
        <v>8.81</v>
      </c>
      <c r="K9" s="1">
        <v>4.0999999999999996</v>
      </c>
      <c r="L9" s="1">
        <v>370.96</v>
      </c>
      <c r="N9" s="11" t="s">
        <v>14</v>
      </c>
      <c r="O9" s="11">
        <v>0.90493577123804414</v>
      </c>
      <c r="P9" s="11">
        <v>0.89079334115470521</v>
      </c>
      <c r="Q9" s="11">
        <v>0.89841575779475413</v>
      </c>
      <c r="R9" s="11">
        <v>0.89381447012976611</v>
      </c>
      <c r="S9" s="11">
        <v>0.80894154860895517</v>
      </c>
      <c r="T9" s="11">
        <v>0.93185631038609329</v>
      </c>
      <c r="U9" s="11">
        <v>1</v>
      </c>
      <c r="V9" s="11"/>
      <c r="W9" s="11"/>
    </row>
    <row r="10" spans="1:24" x14ac:dyDescent="0.25">
      <c r="A10" s="1">
        <v>2012</v>
      </c>
      <c r="B10" s="1">
        <v>61.48</v>
      </c>
      <c r="C10" s="1">
        <v>12.74</v>
      </c>
      <c r="D10" s="1">
        <v>16.79</v>
      </c>
      <c r="E10" s="1">
        <v>1.99</v>
      </c>
      <c r="F10" s="1">
        <v>11.49</v>
      </c>
      <c r="G10" s="1">
        <v>3.15</v>
      </c>
      <c r="H10" s="1">
        <v>3.46</v>
      </c>
      <c r="I10" s="1">
        <v>4.55</v>
      </c>
      <c r="J10" s="1">
        <v>9.83</v>
      </c>
      <c r="K10" s="1">
        <v>4.0999999999999996</v>
      </c>
      <c r="L10" s="1">
        <v>371.11</v>
      </c>
      <c r="N10" s="11" t="s">
        <v>15</v>
      </c>
      <c r="O10" s="11">
        <v>0.7080548333887513</v>
      </c>
      <c r="P10" s="11">
        <v>0.43792674382663738</v>
      </c>
      <c r="Q10" s="11">
        <v>0.61178989955501262</v>
      </c>
      <c r="R10" s="11">
        <v>0.58450753077657935</v>
      </c>
      <c r="S10" s="11">
        <v>0.29853963035887304</v>
      </c>
      <c r="T10" s="11">
        <v>0.564660647719193</v>
      </c>
      <c r="U10" s="11">
        <v>0.66504635500376919</v>
      </c>
      <c r="V10" s="11">
        <v>1</v>
      </c>
      <c r="W10" s="11"/>
    </row>
    <row r="11" spans="1:24" ht="15.75" thickBot="1" x14ac:dyDescent="0.3">
      <c r="A11" s="1">
        <v>2013</v>
      </c>
      <c r="B11" s="1">
        <v>63.79</v>
      </c>
      <c r="C11" s="1">
        <v>13.07</v>
      </c>
      <c r="D11" s="1">
        <v>17.47</v>
      </c>
      <c r="E11" s="1">
        <v>2.08</v>
      </c>
      <c r="F11" s="1">
        <v>11.68</v>
      </c>
      <c r="G11" s="1">
        <v>3.21</v>
      </c>
      <c r="H11" s="1">
        <v>3.66</v>
      </c>
      <c r="I11" s="1">
        <v>5.23</v>
      </c>
      <c r="J11" s="1">
        <v>10.09</v>
      </c>
      <c r="K11" s="1">
        <v>3.99</v>
      </c>
      <c r="L11" s="1">
        <v>370.07</v>
      </c>
      <c r="N11" s="12" t="s">
        <v>16</v>
      </c>
      <c r="O11" s="12">
        <v>0.90652519307790735</v>
      </c>
      <c r="P11" s="12">
        <v>0.89133231576247118</v>
      </c>
      <c r="Q11" s="12">
        <v>0.94978472370030176</v>
      </c>
      <c r="R11" s="12">
        <v>0.96481167368910559</v>
      </c>
      <c r="S11" s="12">
        <v>0.81474940629232206</v>
      </c>
      <c r="T11" s="12">
        <v>0.96528225622957253</v>
      </c>
      <c r="U11" s="12">
        <v>0.90028836938666201</v>
      </c>
      <c r="V11" s="12">
        <v>0.66226551748067886</v>
      </c>
      <c r="W11" s="12">
        <v>1</v>
      </c>
    </row>
    <row r="12" spans="1:24" x14ac:dyDescent="0.25">
      <c r="A12" s="1">
        <v>2004</v>
      </c>
      <c r="B12" s="1">
        <v>66.61</v>
      </c>
      <c r="C12" s="1">
        <v>11.92</v>
      </c>
      <c r="D12" s="1">
        <v>19.48</v>
      </c>
      <c r="E12" s="1">
        <v>2.0699999999999998</v>
      </c>
      <c r="F12" s="1">
        <v>11.87</v>
      </c>
      <c r="G12" s="1">
        <v>4.75</v>
      </c>
      <c r="H12" s="1">
        <v>3.85</v>
      </c>
      <c r="I12" s="1">
        <v>4.5599999999999996</v>
      </c>
      <c r="J12" s="1">
        <v>6.81</v>
      </c>
      <c r="K12" s="1">
        <v>4</v>
      </c>
      <c r="L12" s="1">
        <v>241.72</v>
      </c>
    </row>
    <row r="13" spans="1:24" ht="15.75" thickBot="1" x14ac:dyDescent="0.3">
      <c r="A13" s="1">
        <v>2005</v>
      </c>
      <c r="B13" s="1">
        <v>69.8</v>
      </c>
      <c r="C13" s="1">
        <v>12.34</v>
      </c>
      <c r="D13" s="1">
        <v>20.11</v>
      </c>
      <c r="E13" s="1">
        <v>2.19</v>
      </c>
      <c r="F13" s="1">
        <v>12.42</v>
      </c>
      <c r="G13" s="1">
        <v>4.53</v>
      </c>
      <c r="H13" s="1">
        <v>4.1399999999999997</v>
      </c>
      <c r="I13" s="1">
        <v>4.78</v>
      </c>
      <c r="J13" s="1">
        <v>6.71</v>
      </c>
      <c r="K13" s="1">
        <v>4.2300000000000004</v>
      </c>
      <c r="L13" s="1">
        <v>256.67</v>
      </c>
    </row>
    <row r="14" spans="1:24" x14ac:dyDescent="0.25">
      <c r="A14" s="1">
        <v>2006</v>
      </c>
      <c r="B14" s="1">
        <v>70.64</v>
      </c>
      <c r="C14" s="1">
        <v>12.37</v>
      </c>
      <c r="D14" s="1">
        <v>20.260000000000002</v>
      </c>
      <c r="E14" s="1">
        <v>2.3199999999999998</v>
      </c>
      <c r="F14" s="1">
        <v>12.22</v>
      </c>
      <c r="G14" s="1">
        <v>4.53</v>
      </c>
      <c r="H14" s="1">
        <v>4.18</v>
      </c>
      <c r="I14" s="1">
        <v>5.6</v>
      </c>
      <c r="J14" s="1">
        <v>7.29</v>
      </c>
      <c r="K14" s="1">
        <v>4.4000000000000004</v>
      </c>
      <c r="L14" s="1">
        <v>282.23</v>
      </c>
      <c r="N14" s="13"/>
      <c r="O14" s="13" t="s">
        <v>8</v>
      </c>
      <c r="P14" s="13" t="s">
        <v>9</v>
      </c>
      <c r="Q14" s="13" t="s">
        <v>10</v>
      </c>
      <c r="R14" s="13" t="s">
        <v>11</v>
      </c>
      <c r="S14" s="13" t="s">
        <v>12</v>
      </c>
      <c r="T14" s="13" t="s">
        <v>13</v>
      </c>
      <c r="U14" s="13" t="s">
        <v>14</v>
      </c>
      <c r="V14" s="13" t="s">
        <v>15</v>
      </c>
      <c r="W14" s="13" t="s">
        <v>16</v>
      </c>
      <c r="X14" s="13" t="s">
        <v>17</v>
      </c>
    </row>
    <row r="15" spans="1:24" x14ac:dyDescent="0.25">
      <c r="A15" s="1">
        <v>2007</v>
      </c>
      <c r="B15" s="1">
        <v>73.94</v>
      </c>
      <c r="C15" s="1">
        <v>13.15</v>
      </c>
      <c r="D15" s="1">
        <v>20.94</v>
      </c>
      <c r="E15" s="1">
        <v>2.39</v>
      </c>
      <c r="F15" s="1">
        <v>12.97</v>
      </c>
      <c r="G15" s="1">
        <v>4.5599999999999996</v>
      </c>
      <c r="H15" s="1">
        <v>4.84</v>
      </c>
      <c r="I15" s="1">
        <v>6.07</v>
      </c>
      <c r="J15" s="1">
        <v>8.11</v>
      </c>
      <c r="K15" s="1">
        <v>4.8899999999999997</v>
      </c>
      <c r="L15" s="1">
        <v>311.98</v>
      </c>
      <c r="N15" s="11" t="s">
        <v>8</v>
      </c>
      <c r="O15" s="11">
        <v>1</v>
      </c>
      <c r="P15" s="11"/>
      <c r="Q15" s="11"/>
      <c r="R15" s="11"/>
      <c r="S15" s="11"/>
      <c r="T15" s="11"/>
      <c r="U15" s="11"/>
      <c r="V15" s="11"/>
      <c r="W15" s="11"/>
      <c r="X15" s="11"/>
    </row>
    <row r="16" spans="1:24" x14ac:dyDescent="0.25">
      <c r="A16" s="1">
        <v>2008</v>
      </c>
      <c r="B16" s="1">
        <v>78.25</v>
      </c>
      <c r="C16" s="1">
        <v>14.84</v>
      </c>
      <c r="D16" s="1">
        <v>21.78</v>
      </c>
      <c r="E16" s="1">
        <v>2.5099999999999998</v>
      </c>
      <c r="F16" s="1">
        <v>13.84</v>
      </c>
      <c r="G16" s="1">
        <v>5.08</v>
      </c>
      <c r="H16" s="1">
        <v>5.01</v>
      </c>
      <c r="I16" s="1">
        <v>6.01</v>
      </c>
      <c r="J16" s="1">
        <v>8.4499999999999993</v>
      </c>
      <c r="K16" s="1">
        <v>4.96</v>
      </c>
      <c r="L16" s="1">
        <v>336.96</v>
      </c>
      <c r="N16" s="11" t="s">
        <v>9</v>
      </c>
      <c r="O16" s="11">
        <v>0.89397795427965554</v>
      </c>
      <c r="P16" s="11">
        <v>1</v>
      </c>
      <c r="Q16" s="11"/>
      <c r="R16" s="11"/>
      <c r="S16" s="11"/>
      <c r="T16" s="11"/>
      <c r="U16" s="11"/>
      <c r="V16" s="11"/>
      <c r="W16" s="11"/>
      <c r="X16" s="11"/>
    </row>
    <row r="17" spans="1:24" x14ac:dyDescent="0.25">
      <c r="A17" s="1">
        <v>2009</v>
      </c>
      <c r="B17" s="1">
        <v>74.430000000000007</v>
      </c>
      <c r="C17" s="1">
        <v>14.2</v>
      </c>
      <c r="D17" s="1">
        <v>21.04</v>
      </c>
      <c r="E17" s="1">
        <v>2.68</v>
      </c>
      <c r="F17" s="1">
        <v>12.75</v>
      </c>
      <c r="G17" s="1">
        <v>4.6399999999999997</v>
      </c>
      <c r="H17" s="1">
        <v>4.62</v>
      </c>
      <c r="I17" s="1">
        <v>5.47</v>
      </c>
      <c r="J17" s="1">
        <v>8.82</v>
      </c>
      <c r="K17" s="1">
        <v>5.2</v>
      </c>
      <c r="L17" s="1">
        <v>363.12</v>
      </c>
      <c r="N17" s="11" t="s">
        <v>10</v>
      </c>
      <c r="O17" s="11">
        <v>0.90101155817274059</v>
      </c>
      <c r="P17" s="11">
        <v>0.90787787809102116</v>
      </c>
      <c r="Q17" s="11">
        <v>1</v>
      </c>
      <c r="R17" s="11"/>
      <c r="S17" s="11"/>
      <c r="T17" s="11"/>
      <c r="U17" s="11"/>
      <c r="V17" s="11"/>
      <c r="W17" s="11"/>
      <c r="X17" s="11"/>
    </row>
    <row r="18" spans="1:24" x14ac:dyDescent="0.25">
      <c r="A18" s="1">
        <v>2010</v>
      </c>
      <c r="B18" s="1">
        <v>79.84</v>
      </c>
      <c r="C18" s="1">
        <v>14.63</v>
      </c>
      <c r="D18" s="1">
        <v>21.31</v>
      </c>
      <c r="E18" s="1">
        <v>2.88</v>
      </c>
      <c r="F18" s="1">
        <v>13.87</v>
      </c>
      <c r="G18" s="1">
        <v>4.78</v>
      </c>
      <c r="H18" s="1">
        <v>5.45</v>
      </c>
      <c r="I18" s="1">
        <v>7.36</v>
      </c>
      <c r="J18" s="1">
        <v>9.9499999999999993</v>
      </c>
      <c r="K18" s="1">
        <v>5.84</v>
      </c>
      <c r="L18" s="1">
        <v>372.3</v>
      </c>
      <c r="N18" s="11" t="s">
        <v>11</v>
      </c>
      <c r="O18" s="11">
        <v>0.91944611287041178</v>
      </c>
      <c r="P18" s="11">
        <v>0.92569112324979641</v>
      </c>
      <c r="Q18" s="11">
        <v>0.9328854075303199</v>
      </c>
      <c r="R18" s="11">
        <v>1</v>
      </c>
      <c r="S18" s="11"/>
      <c r="T18" s="11"/>
      <c r="U18" s="11"/>
      <c r="V18" s="11"/>
      <c r="W18" s="11"/>
      <c r="X18" s="11"/>
    </row>
    <row r="19" spans="1:24" x14ac:dyDescent="0.25">
      <c r="A19" s="1">
        <v>2011</v>
      </c>
      <c r="B19" s="1">
        <v>79.28</v>
      </c>
      <c r="C19" s="1">
        <v>15.23</v>
      </c>
      <c r="D19" s="1">
        <v>21.22</v>
      </c>
      <c r="E19" s="1">
        <v>2.59</v>
      </c>
      <c r="F19" s="1">
        <v>13.66</v>
      </c>
      <c r="G19" s="1">
        <v>4.96</v>
      </c>
      <c r="H19" s="1">
        <v>5.23</v>
      </c>
      <c r="I19" s="1">
        <v>6.58</v>
      </c>
      <c r="J19" s="1">
        <v>9.6199999999999992</v>
      </c>
      <c r="K19" s="1">
        <v>5.56</v>
      </c>
      <c r="L19" s="1">
        <v>377.24</v>
      </c>
      <c r="N19" s="11" t="s">
        <v>12</v>
      </c>
      <c r="O19" s="11">
        <v>0.84811473643557134</v>
      </c>
      <c r="P19" s="11">
        <v>0.95940300085299013</v>
      </c>
      <c r="Q19" s="11">
        <v>0.8272000580417066</v>
      </c>
      <c r="R19" s="11">
        <v>0.86327546811269606</v>
      </c>
      <c r="S19" s="11">
        <v>1</v>
      </c>
      <c r="T19" s="11"/>
      <c r="U19" s="11"/>
      <c r="V19" s="11"/>
      <c r="W19" s="11"/>
      <c r="X19" s="11"/>
    </row>
    <row r="20" spans="1:24" x14ac:dyDescent="0.25">
      <c r="A20" s="1">
        <v>2012</v>
      </c>
      <c r="B20" s="1">
        <v>84.58</v>
      </c>
      <c r="C20" s="1">
        <v>15.92</v>
      </c>
      <c r="D20" s="1">
        <v>23.39</v>
      </c>
      <c r="E20" s="1">
        <v>2.66</v>
      </c>
      <c r="F20" s="1">
        <v>14.38</v>
      </c>
      <c r="G20" s="1">
        <v>5.37</v>
      </c>
      <c r="H20" s="1">
        <v>5.38</v>
      </c>
      <c r="I20" s="1">
        <v>6.69</v>
      </c>
      <c r="J20" s="1">
        <v>9.64</v>
      </c>
      <c r="K20" s="1">
        <v>5.72</v>
      </c>
      <c r="L20" s="1">
        <v>405.37</v>
      </c>
      <c r="N20" s="11" t="s">
        <v>13</v>
      </c>
      <c r="O20" s="11">
        <v>0.90390123415414758</v>
      </c>
      <c r="P20" s="11">
        <v>0.93331224385079803</v>
      </c>
      <c r="Q20" s="11">
        <v>0.94435083822482002</v>
      </c>
      <c r="R20" s="11">
        <v>0.9701255382533891</v>
      </c>
      <c r="S20" s="11">
        <v>0.86097389640056332</v>
      </c>
      <c r="T20" s="11">
        <v>1</v>
      </c>
      <c r="U20" s="11"/>
      <c r="V20" s="11"/>
      <c r="W20" s="11"/>
      <c r="X20" s="11"/>
    </row>
    <row r="21" spans="1:24" x14ac:dyDescent="0.25">
      <c r="A21" s="1">
        <v>2013</v>
      </c>
      <c r="B21" s="1">
        <v>86.83</v>
      </c>
      <c r="C21" s="1">
        <v>15.92</v>
      </c>
      <c r="D21" s="1">
        <v>24.3</v>
      </c>
      <c r="E21" s="1">
        <v>2.79</v>
      </c>
      <c r="F21" s="1">
        <v>14.45</v>
      </c>
      <c r="G21" s="1">
        <v>5.37</v>
      </c>
      <c r="H21" s="1">
        <v>5.65</v>
      </c>
      <c r="I21" s="1">
        <v>7.6</v>
      </c>
      <c r="J21" s="1">
        <v>9.81</v>
      </c>
      <c r="K21" s="1">
        <v>5.71</v>
      </c>
      <c r="L21" s="1">
        <v>413.77</v>
      </c>
      <c r="N21" s="11" t="s">
        <v>14</v>
      </c>
      <c r="O21" s="11">
        <v>0.90493577123804414</v>
      </c>
      <c r="P21" s="11">
        <v>0.89079334115470521</v>
      </c>
      <c r="Q21" s="11">
        <v>0.89841575779475413</v>
      </c>
      <c r="R21" s="11">
        <v>0.89381447012976611</v>
      </c>
      <c r="S21" s="11">
        <v>0.80894154860895517</v>
      </c>
      <c r="T21" s="11">
        <v>0.93185631038609329</v>
      </c>
      <c r="U21" s="11">
        <v>1</v>
      </c>
      <c r="V21" s="11"/>
      <c r="W21" s="11"/>
      <c r="X21" s="11"/>
    </row>
    <row r="22" spans="1:24" x14ac:dyDescent="0.25">
      <c r="A22" s="1">
        <v>2004</v>
      </c>
      <c r="B22" s="1">
        <v>43.39</v>
      </c>
      <c r="C22" s="1">
        <v>9.2799999999999994</v>
      </c>
      <c r="D22" s="1">
        <v>12.22</v>
      </c>
      <c r="E22" s="1">
        <v>1.17</v>
      </c>
      <c r="F22" s="1">
        <v>7.62</v>
      </c>
      <c r="G22" s="1">
        <v>2.86</v>
      </c>
      <c r="H22" s="1">
        <v>2.13</v>
      </c>
      <c r="I22" s="1">
        <v>2.79</v>
      </c>
      <c r="J22" s="1">
        <v>5.89</v>
      </c>
      <c r="K22" s="1">
        <v>1.98</v>
      </c>
      <c r="L22" s="1">
        <v>160.66</v>
      </c>
      <c r="N22" s="11" t="s">
        <v>15</v>
      </c>
      <c r="O22" s="11">
        <v>0.7080548333887513</v>
      </c>
      <c r="P22" s="11">
        <v>0.43792674382663738</v>
      </c>
      <c r="Q22" s="11">
        <v>0.61178989955501262</v>
      </c>
      <c r="R22" s="11">
        <v>0.58450753077657935</v>
      </c>
      <c r="S22" s="11">
        <v>0.29853963035887304</v>
      </c>
      <c r="T22" s="11">
        <v>0.564660647719193</v>
      </c>
      <c r="U22" s="11">
        <v>0.66504635500376919</v>
      </c>
      <c r="V22" s="11">
        <v>1</v>
      </c>
      <c r="W22" s="11"/>
      <c r="X22" s="11"/>
    </row>
    <row r="23" spans="1:24" x14ac:dyDescent="0.25">
      <c r="A23" s="1">
        <v>2005</v>
      </c>
      <c r="B23" s="1">
        <v>44.99</v>
      </c>
      <c r="C23" s="1">
        <v>9.0500000000000007</v>
      </c>
      <c r="D23" s="1">
        <v>13.38</v>
      </c>
      <c r="E23" s="1">
        <v>1.3</v>
      </c>
      <c r="F23" s="1">
        <v>7.55</v>
      </c>
      <c r="G23" s="1">
        <v>2.84</v>
      </c>
      <c r="H23" s="1">
        <v>2.21</v>
      </c>
      <c r="I23" s="1">
        <v>2.94</v>
      </c>
      <c r="J23" s="1">
        <v>5.47</v>
      </c>
      <c r="K23" s="1">
        <v>2.1</v>
      </c>
      <c r="L23" s="1">
        <v>164.35</v>
      </c>
      <c r="N23" s="11" t="s">
        <v>16</v>
      </c>
      <c r="O23" s="11">
        <v>0.90652519307790735</v>
      </c>
      <c r="P23" s="11">
        <v>0.89133231576247118</v>
      </c>
      <c r="Q23" s="11">
        <v>0.94978472370030176</v>
      </c>
      <c r="R23" s="11">
        <v>0.96481167368910559</v>
      </c>
      <c r="S23" s="11">
        <v>0.81474940629232206</v>
      </c>
      <c r="T23" s="11">
        <v>0.96528225622957253</v>
      </c>
      <c r="U23" s="11">
        <v>0.90028836938666201</v>
      </c>
      <c r="V23" s="11">
        <v>0.66226551748067886</v>
      </c>
      <c r="W23" s="11">
        <v>1</v>
      </c>
      <c r="X23" s="11"/>
    </row>
    <row r="24" spans="1:24" ht="15.75" thickBot="1" x14ac:dyDescent="0.3">
      <c r="A24" s="1">
        <v>2006</v>
      </c>
      <c r="B24" s="1">
        <v>52.92</v>
      </c>
      <c r="C24" s="1">
        <v>10.06</v>
      </c>
      <c r="D24" s="1">
        <v>15.41</v>
      </c>
      <c r="E24" s="1">
        <v>1.66</v>
      </c>
      <c r="F24" s="1">
        <v>9.1199999999999992</v>
      </c>
      <c r="G24" s="1">
        <v>3.03</v>
      </c>
      <c r="H24" s="1">
        <v>2.85</v>
      </c>
      <c r="I24" s="1">
        <v>4.45</v>
      </c>
      <c r="J24" s="1">
        <v>7.06</v>
      </c>
      <c r="K24" s="1">
        <v>2.67</v>
      </c>
      <c r="L24" s="1">
        <v>228.04</v>
      </c>
      <c r="N24" s="14" t="s">
        <v>17</v>
      </c>
      <c r="O24" s="14">
        <v>0.7435535031166336</v>
      </c>
      <c r="P24" s="14">
        <v>0.56571975505851957</v>
      </c>
      <c r="Q24" s="14">
        <v>0.74178970582087866</v>
      </c>
      <c r="R24" s="14">
        <v>0.77433594024465346</v>
      </c>
      <c r="S24" s="14">
        <v>0.41000462772474611</v>
      </c>
      <c r="T24" s="14">
        <v>0.74957417181552943</v>
      </c>
      <c r="U24" s="14">
        <v>0.69592468000257113</v>
      </c>
      <c r="V24" s="14">
        <v>0.78966410741167914</v>
      </c>
      <c r="W24" s="14">
        <v>0.81898193726910529</v>
      </c>
      <c r="X24" s="12">
        <v>1</v>
      </c>
    </row>
    <row r="25" spans="1:24" x14ac:dyDescent="0.25">
      <c r="A25" s="1">
        <v>2007</v>
      </c>
      <c r="B25" s="1">
        <v>56.33</v>
      </c>
      <c r="C25" s="1">
        <v>10.93</v>
      </c>
      <c r="D25" s="1">
        <v>16.37</v>
      </c>
      <c r="E25" s="1">
        <v>1.78</v>
      </c>
      <c r="F25" s="1">
        <v>9.24</v>
      </c>
      <c r="G25" s="1">
        <v>3.09</v>
      </c>
      <c r="H25" s="1">
        <v>3.41</v>
      </c>
      <c r="I25" s="1">
        <v>4.92</v>
      </c>
      <c r="J25" s="1">
        <v>7.05</v>
      </c>
      <c r="K25" s="1">
        <v>2.79</v>
      </c>
      <c r="L25" s="1">
        <v>224.16</v>
      </c>
    </row>
    <row r="26" spans="1:24" x14ac:dyDescent="0.25">
      <c r="A26" s="1">
        <v>2008</v>
      </c>
      <c r="B26" s="1">
        <v>64.41</v>
      </c>
      <c r="C26" s="1">
        <v>12.67</v>
      </c>
      <c r="D26" s="1">
        <v>17.86</v>
      </c>
      <c r="E26" s="1">
        <v>2.25</v>
      </c>
      <c r="F26" s="1">
        <v>11.48</v>
      </c>
      <c r="G26" s="1">
        <v>3.65</v>
      </c>
      <c r="H26" s="1">
        <v>4.08</v>
      </c>
      <c r="I26" s="1">
        <v>5.01</v>
      </c>
      <c r="J26" s="1">
        <v>9.2100000000000009</v>
      </c>
      <c r="K26" s="1">
        <v>3.91</v>
      </c>
      <c r="L26" s="1">
        <v>282.72000000000003</v>
      </c>
    </row>
    <row r="27" spans="1:24" x14ac:dyDescent="0.25">
      <c r="A27" s="1">
        <v>2009</v>
      </c>
      <c r="B27" s="1">
        <v>58.4</v>
      </c>
      <c r="C27" s="1">
        <v>12.63</v>
      </c>
      <c r="D27" s="1">
        <v>15.86</v>
      </c>
      <c r="E27" s="1">
        <v>2.06</v>
      </c>
      <c r="F27" s="1">
        <v>9.9600000000000009</v>
      </c>
      <c r="G27" s="1">
        <v>3.53</v>
      </c>
      <c r="H27" s="1">
        <v>3.1</v>
      </c>
      <c r="I27" s="1">
        <v>4.1399999999999997</v>
      </c>
      <c r="J27" s="1">
        <v>8.0500000000000007</v>
      </c>
      <c r="K27" s="1">
        <v>3.18</v>
      </c>
      <c r="L27" s="1">
        <v>270.7</v>
      </c>
    </row>
    <row r="28" spans="1:24" x14ac:dyDescent="0.25">
      <c r="A28" s="1">
        <v>2010</v>
      </c>
      <c r="B28" s="1">
        <v>53.62</v>
      </c>
      <c r="C28" s="1">
        <v>11.16</v>
      </c>
      <c r="D28" s="1">
        <v>15.11</v>
      </c>
      <c r="E28" s="1">
        <v>1.87</v>
      </c>
      <c r="F28" s="1">
        <v>9.16</v>
      </c>
      <c r="G28" s="1">
        <v>2.91</v>
      </c>
      <c r="H28" s="1">
        <v>2.92</v>
      </c>
      <c r="I28" s="1">
        <v>4.4400000000000004</v>
      </c>
      <c r="J28" s="1">
        <v>8.51</v>
      </c>
      <c r="K28" s="1">
        <v>3.26</v>
      </c>
      <c r="L28" s="1">
        <v>244.83</v>
      </c>
    </row>
    <row r="29" spans="1:24" x14ac:dyDescent="0.25">
      <c r="A29" s="1">
        <v>2011</v>
      </c>
      <c r="B29" s="1">
        <v>55.63</v>
      </c>
      <c r="C29" s="1">
        <v>11.6</v>
      </c>
      <c r="D29" s="1">
        <v>15.7</v>
      </c>
      <c r="E29" s="1">
        <v>1.47</v>
      </c>
      <c r="F29" s="1">
        <v>9.56</v>
      </c>
      <c r="G29" s="1">
        <v>3.2</v>
      </c>
      <c r="H29" s="1">
        <v>3.16</v>
      </c>
      <c r="I29" s="1">
        <v>4.68</v>
      </c>
      <c r="J29" s="1">
        <v>9.5299999999999994</v>
      </c>
      <c r="K29" s="1">
        <v>3.29</v>
      </c>
      <c r="L29" s="1">
        <v>249.08</v>
      </c>
    </row>
    <row r="30" spans="1:24" x14ac:dyDescent="0.25">
      <c r="A30" s="1">
        <v>2012</v>
      </c>
      <c r="B30" s="1">
        <v>53.6</v>
      </c>
      <c r="C30" s="1">
        <v>11.26</v>
      </c>
      <c r="D30" s="1">
        <v>14.13</v>
      </c>
      <c r="E30" s="1">
        <v>1.63</v>
      </c>
      <c r="F30" s="1">
        <v>10.06</v>
      </c>
      <c r="G30" s="1">
        <v>3.08</v>
      </c>
      <c r="H30" s="1">
        <v>2.97</v>
      </c>
      <c r="I30" s="1">
        <v>4.0999999999999996</v>
      </c>
      <c r="J30" s="1">
        <v>8.14</v>
      </c>
      <c r="K30" s="1">
        <v>3.11</v>
      </c>
      <c r="L30" s="1">
        <v>253.13</v>
      </c>
    </row>
    <row r="31" spans="1:24" x14ac:dyDescent="0.25">
      <c r="A31" s="1">
        <v>2013</v>
      </c>
      <c r="B31" s="1">
        <v>54.06</v>
      </c>
      <c r="C31" s="1">
        <v>11.25</v>
      </c>
      <c r="D31" s="1">
        <v>14.18</v>
      </c>
      <c r="E31" s="1">
        <v>1.68</v>
      </c>
      <c r="F31" s="1">
        <v>10.09</v>
      </c>
      <c r="G31" s="1">
        <v>3.08</v>
      </c>
      <c r="H31" s="1">
        <v>3.01</v>
      </c>
      <c r="I31" s="1">
        <v>4.47</v>
      </c>
      <c r="J31" s="1">
        <v>8.0500000000000007</v>
      </c>
      <c r="K31" s="1">
        <v>3.01</v>
      </c>
      <c r="L31" s="1">
        <v>254.91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F14" sqref="F14"/>
    </sheetView>
  </sheetViews>
  <sheetFormatPr defaultRowHeight="15" x14ac:dyDescent="0.25"/>
  <cols>
    <col min="2" max="2" width="12.28515625" customWidth="1"/>
    <col min="3" max="3" width="15.8554687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6</v>
      </c>
    </row>
    <row r="2" spans="1:4" x14ac:dyDescent="0.25">
      <c r="A2">
        <v>1</v>
      </c>
      <c r="B2">
        <v>15</v>
      </c>
      <c r="C2" t="s">
        <v>3</v>
      </c>
      <c r="D2">
        <v>50</v>
      </c>
    </row>
    <row r="3" spans="1:4" x14ac:dyDescent="0.25">
      <c r="A3">
        <v>2</v>
      </c>
      <c r="B3">
        <v>18</v>
      </c>
      <c r="C3" t="s">
        <v>4</v>
      </c>
      <c r="D3">
        <v>30</v>
      </c>
    </row>
    <row r="4" spans="1:4" x14ac:dyDescent="0.25">
      <c r="A4">
        <v>3</v>
      </c>
      <c r="B4">
        <v>64</v>
      </c>
      <c r="C4" t="s">
        <v>5</v>
      </c>
      <c r="D4">
        <v>25</v>
      </c>
    </row>
    <row r="5" spans="1:4" x14ac:dyDescent="0.25">
      <c r="A5">
        <v>4</v>
      </c>
      <c r="B5">
        <v>55</v>
      </c>
      <c r="C5" t="s">
        <v>3</v>
      </c>
      <c r="D5">
        <v>15</v>
      </c>
    </row>
    <row r="6" spans="1:4" x14ac:dyDescent="0.25">
      <c r="A6">
        <v>5</v>
      </c>
      <c r="B6">
        <v>30</v>
      </c>
      <c r="C6" t="s">
        <v>4</v>
      </c>
      <c r="D6">
        <v>10</v>
      </c>
    </row>
    <row r="7" spans="1:4" x14ac:dyDescent="0.25">
      <c r="A7">
        <v>6</v>
      </c>
      <c r="B7">
        <v>33</v>
      </c>
      <c r="C7" t="s">
        <v>5</v>
      </c>
      <c r="D7">
        <v>15</v>
      </c>
    </row>
    <row r="8" spans="1:4" x14ac:dyDescent="0.25">
      <c r="A8">
        <v>7</v>
      </c>
      <c r="B8">
        <v>35</v>
      </c>
      <c r="C8" t="s">
        <v>5</v>
      </c>
      <c r="D8">
        <v>35</v>
      </c>
    </row>
    <row r="9" spans="1:4" x14ac:dyDescent="0.25">
      <c r="A9">
        <v>8</v>
      </c>
      <c r="B9">
        <v>24</v>
      </c>
      <c r="C9" t="s">
        <v>3</v>
      </c>
      <c r="D9">
        <v>45</v>
      </c>
    </row>
    <row r="10" spans="1:4" x14ac:dyDescent="0.25">
      <c r="A10">
        <v>9</v>
      </c>
      <c r="B10">
        <v>16</v>
      </c>
      <c r="C10" t="s">
        <v>3</v>
      </c>
      <c r="D10">
        <v>15</v>
      </c>
    </row>
    <row r="11" spans="1:4" x14ac:dyDescent="0.25">
      <c r="A11">
        <v>10</v>
      </c>
      <c r="B11">
        <v>17</v>
      </c>
      <c r="C11" t="s">
        <v>4</v>
      </c>
      <c r="D11">
        <v>25</v>
      </c>
    </row>
    <row r="12" spans="1:4" x14ac:dyDescent="0.25">
      <c r="A12">
        <v>11</v>
      </c>
      <c r="B12">
        <v>15</v>
      </c>
      <c r="C12" t="s">
        <v>3</v>
      </c>
      <c r="D12">
        <v>35</v>
      </c>
    </row>
    <row r="13" spans="1:4" x14ac:dyDescent="0.25">
      <c r="A13">
        <v>12</v>
      </c>
      <c r="B13">
        <v>22</v>
      </c>
      <c r="C13" t="s">
        <v>4</v>
      </c>
      <c r="D13">
        <v>20</v>
      </c>
    </row>
    <row r="14" spans="1:4" x14ac:dyDescent="0.25">
      <c r="A14">
        <v>13</v>
      </c>
      <c r="B14">
        <v>33</v>
      </c>
      <c r="C14" t="s">
        <v>3</v>
      </c>
      <c r="D14">
        <v>10</v>
      </c>
    </row>
    <row r="15" spans="1:4" x14ac:dyDescent="0.25">
      <c r="A15">
        <v>14</v>
      </c>
      <c r="B15">
        <v>44</v>
      </c>
      <c r="C15" t="s">
        <v>3</v>
      </c>
      <c r="D15">
        <v>10</v>
      </c>
    </row>
    <row r="16" spans="1:4" x14ac:dyDescent="0.25">
      <c r="A16">
        <v>15</v>
      </c>
      <c r="B16">
        <v>15</v>
      </c>
      <c r="C16" t="s">
        <v>3</v>
      </c>
      <c r="D16">
        <v>15</v>
      </c>
    </row>
    <row r="17" spans="1:4" x14ac:dyDescent="0.25">
      <c r="A17">
        <v>16</v>
      </c>
      <c r="B17">
        <v>18</v>
      </c>
      <c r="C17" t="s">
        <v>3</v>
      </c>
      <c r="D17">
        <v>16</v>
      </c>
    </row>
    <row r="18" spans="1:4" x14ac:dyDescent="0.25">
      <c r="A18">
        <v>17</v>
      </c>
      <c r="B18">
        <v>21</v>
      </c>
      <c r="C18" t="s">
        <v>4</v>
      </c>
      <c r="D18">
        <v>35</v>
      </c>
    </row>
    <row r="19" spans="1:4" x14ac:dyDescent="0.25">
      <c r="A19">
        <v>18</v>
      </c>
      <c r="B19">
        <v>24</v>
      </c>
      <c r="C19" t="s">
        <v>3</v>
      </c>
      <c r="D19">
        <v>20</v>
      </c>
    </row>
    <row r="20" spans="1:4" x14ac:dyDescent="0.25">
      <c r="A20">
        <v>19</v>
      </c>
      <c r="B20">
        <v>27</v>
      </c>
      <c r="C20" t="s">
        <v>3</v>
      </c>
      <c r="D20">
        <v>25</v>
      </c>
    </row>
    <row r="21" spans="1:4" x14ac:dyDescent="0.25">
      <c r="A21">
        <v>20</v>
      </c>
      <c r="B21">
        <v>30</v>
      </c>
      <c r="C21" t="s">
        <v>4</v>
      </c>
      <c r="D21">
        <v>45</v>
      </c>
    </row>
    <row r="22" spans="1:4" x14ac:dyDescent="0.25">
      <c r="A22">
        <v>21</v>
      </c>
      <c r="B22">
        <v>33</v>
      </c>
      <c r="C22" t="s">
        <v>3</v>
      </c>
      <c r="D22">
        <v>50</v>
      </c>
    </row>
    <row r="23" spans="1:4" x14ac:dyDescent="0.25">
      <c r="A23">
        <v>22</v>
      </c>
      <c r="B23">
        <v>35</v>
      </c>
      <c r="C23" t="s">
        <v>3</v>
      </c>
      <c r="D23">
        <v>20</v>
      </c>
    </row>
    <row r="24" spans="1:4" x14ac:dyDescent="0.25">
      <c r="A24">
        <v>23</v>
      </c>
      <c r="B24">
        <v>24</v>
      </c>
      <c r="C24" t="s">
        <v>4</v>
      </c>
      <c r="D24">
        <v>25</v>
      </c>
    </row>
    <row r="25" spans="1:4" x14ac:dyDescent="0.25">
      <c r="A25">
        <v>24</v>
      </c>
      <c r="B25">
        <v>16</v>
      </c>
      <c r="C25" t="s">
        <v>3</v>
      </c>
      <c r="D25">
        <v>15</v>
      </c>
    </row>
    <row r="26" spans="1:4" x14ac:dyDescent="0.25">
      <c r="A26">
        <v>25</v>
      </c>
      <c r="B26">
        <v>17</v>
      </c>
      <c r="C26" t="s">
        <v>4</v>
      </c>
      <c r="D26">
        <v>35</v>
      </c>
    </row>
    <row r="27" spans="1:4" x14ac:dyDescent="0.25">
      <c r="A27">
        <v>26</v>
      </c>
      <c r="B27">
        <v>15</v>
      </c>
      <c r="C27" t="s">
        <v>3</v>
      </c>
      <c r="D27">
        <v>10</v>
      </c>
    </row>
    <row r="28" spans="1:4" x14ac:dyDescent="0.25">
      <c r="A28">
        <v>27</v>
      </c>
      <c r="B28">
        <v>18</v>
      </c>
      <c r="C28" t="s">
        <v>3</v>
      </c>
      <c r="D28">
        <v>10</v>
      </c>
    </row>
    <row r="29" spans="1:4" x14ac:dyDescent="0.25">
      <c r="A29">
        <v>28</v>
      </c>
      <c r="B29">
        <v>64</v>
      </c>
      <c r="C29" t="s">
        <v>4</v>
      </c>
      <c r="D29">
        <v>15</v>
      </c>
    </row>
    <row r="30" spans="1:4" x14ac:dyDescent="0.25">
      <c r="A30">
        <v>29</v>
      </c>
      <c r="B30">
        <v>55</v>
      </c>
      <c r="C30" t="s">
        <v>3</v>
      </c>
      <c r="D30">
        <v>45</v>
      </c>
    </row>
    <row r="31" spans="1:4" x14ac:dyDescent="0.25">
      <c r="A31">
        <v>30</v>
      </c>
      <c r="B31">
        <v>30</v>
      </c>
      <c r="C31" t="s">
        <v>4</v>
      </c>
      <c r="D31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topLeftCell="D1" zoomScale="90" zoomScaleNormal="90" workbookViewId="0">
      <selection activeCell="K35" sqref="K35:M38"/>
    </sheetView>
  </sheetViews>
  <sheetFormatPr defaultRowHeight="15" x14ac:dyDescent="0.25"/>
  <cols>
    <col min="1" max="1" width="28.28515625" customWidth="1"/>
  </cols>
  <sheetData>
    <row r="1" spans="1:13" x14ac:dyDescent="0.25">
      <c r="A1" s="8" t="s">
        <v>61</v>
      </c>
      <c r="B1" s="8" t="s">
        <v>28</v>
      </c>
      <c r="C1" s="8" t="s">
        <v>29</v>
      </c>
      <c r="D1" s="8" t="s">
        <v>30</v>
      </c>
      <c r="E1" s="8" t="s">
        <v>62</v>
      </c>
      <c r="J1" s="8" t="s">
        <v>64</v>
      </c>
    </row>
    <row r="2" spans="1:13" x14ac:dyDescent="0.25">
      <c r="A2" s="10" t="s">
        <v>31</v>
      </c>
      <c r="B2" s="9">
        <v>58.8</v>
      </c>
      <c r="C2" s="9">
        <v>0.79</v>
      </c>
      <c r="D2" s="9">
        <v>0.51</v>
      </c>
      <c r="E2" s="8" t="s">
        <v>61</v>
      </c>
      <c r="F2" s="8" t="s">
        <v>28</v>
      </c>
      <c r="G2" s="8" t="s">
        <v>29</v>
      </c>
      <c r="H2" s="8" t="s">
        <v>30</v>
      </c>
      <c r="J2" s="8" t="s">
        <v>61</v>
      </c>
      <c r="K2" s="8" t="s">
        <v>28</v>
      </c>
      <c r="L2" s="8" t="s">
        <v>29</v>
      </c>
      <c r="M2" s="8" t="s">
        <v>30</v>
      </c>
    </row>
    <row r="3" spans="1:13" x14ac:dyDescent="0.25">
      <c r="A3" s="10" t="s">
        <v>32</v>
      </c>
      <c r="B3" s="9">
        <v>46</v>
      </c>
      <c r="C3" s="9">
        <v>0.63</v>
      </c>
      <c r="D3" s="9">
        <v>0.63</v>
      </c>
      <c r="E3" s="10" t="s">
        <v>31</v>
      </c>
      <c r="F3" s="9">
        <v>58.8</v>
      </c>
      <c r="G3" s="9">
        <v>0.79</v>
      </c>
      <c r="H3" s="9">
        <v>0.51</v>
      </c>
      <c r="J3" s="10" t="s">
        <v>32</v>
      </c>
      <c r="K3" s="9">
        <v>46</v>
      </c>
      <c r="L3" s="9">
        <v>0.63</v>
      </c>
      <c r="M3" s="9">
        <v>0.63</v>
      </c>
    </row>
    <row r="4" spans="1:13" x14ac:dyDescent="0.25">
      <c r="A4" s="10" t="s">
        <v>33</v>
      </c>
      <c r="B4" s="9">
        <v>42.9</v>
      </c>
      <c r="C4" s="9">
        <v>0.39</v>
      </c>
      <c r="D4" s="9">
        <v>0.44</v>
      </c>
      <c r="E4" s="10" t="s">
        <v>54</v>
      </c>
      <c r="F4" s="9">
        <v>58.9</v>
      </c>
      <c r="G4" s="9">
        <v>0.84</v>
      </c>
      <c r="H4" s="9">
        <v>0.7</v>
      </c>
      <c r="J4" s="10" t="s">
        <v>48</v>
      </c>
      <c r="K4" s="9">
        <v>45.7</v>
      </c>
      <c r="L4" s="9">
        <v>0.2</v>
      </c>
      <c r="M4" s="9">
        <v>0.39</v>
      </c>
    </row>
    <row r="5" spans="1:13" x14ac:dyDescent="0.25">
      <c r="A5" s="10" t="s">
        <v>34</v>
      </c>
      <c r="B5" s="9">
        <v>62.7</v>
      </c>
      <c r="C5" s="9">
        <v>0.91</v>
      </c>
      <c r="D5" s="9">
        <v>0.77</v>
      </c>
      <c r="E5" s="10" t="s">
        <v>56</v>
      </c>
      <c r="F5" s="9">
        <v>59.6</v>
      </c>
      <c r="G5" s="9">
        <v>0.85</v>
      </c>
      <c r="H5" s="9">
        <v>0.7</v>
      </c>
      <c r="J5" s="10" t="s">
        <v>38</v>
      </c>
      <c r="K5" s="9">
        <v>45.4</v>
      </c>
      <c r="L5" s="9">
        <v>0.88</v>
      </c>
      <c r="M5" s="9">
        <v>0.46</v>
      </c>
    </row>
    <row r="6" spans="1:13" x14ac:dyDescent="0.25">
      <c r="A6" s="10" t="s">
        <v>35</v>
      </c>
      <c r="B6" s="9">
        <v>53.2</v>
      </c>
      <c r="C6" s="9">
        <v>0.9</v>
      </c>
      <c r="D6" s="9">
        <v>0.53</v>
      </c>
      <c r="E6" s="10" t="s">
        <v>58</v>
      </c>
      <c r="F6" s="9">
        <v>59.5</v>
      </c>
      <c r="G6" s="9">
        <v>0.88</v>
      </c>
      <c r="H6" s="9">
        <v>0.65</v>
      </c>
      <c r="J6" s="10" t="s">
        <v>42</v>
      </c>
      <c r="K6" s="9">
        <v>47.5</v>
      </c>
      <c r="L6" s="9">
        <v>0.37</v>
      </c>
      <c r="M6" s="9">
        <v>0.42</v>
      </c>
    </row>
    <row r="7" spans="1:13" x14ac:dyDescent="0.25">
      <c r="A7" s="10" t="s">
        <v>36</v>
      </c>
      <c r="B7" s="9">
        <v>61</v>
      </c>
      <c r="C7" s="9">
        <v>0.99</v>
      </c>
      <c r="D7" s="9">
        <v>0.89</v>
      </c>
      <c r="E7" s="10" t="s">
        <v>44</v>
      </c>
      <c r="F7" s="9">
        <v>59.5</v>
      </c>
      <c r="G7" s="9">
        <v>0.79</v>
      </c>
      <c r="H7" s="9">
        <v>0.56000000000000005</v>
      </c>
      <c r="J7" s="10" t="s">
        <v>57</v>
      </c>
      <c r="K7" s="9">
        <v>47.3</v>
      </c>
      <c r="L7" s="9">
        <v>0.42</v>
      </c>
      <c r="M7" s="9">
        <v>0.49</v>
      </c>
    </row>
    <row r="8" spans="1:13" x14ac:dyDescent="0.25">
      <c r="A8" s="10" t="s">
        <v>37</v>
      </c>
      <c r="B8" s="9">
        <v>62.7</v>
      </c>
      <c r="C8" s="9">
        <v>0.95</v>
      </c>
      <c r="D8" s="9">
        <v>0.9</v>
      </c>
      <c r="E8" s="10" t="s">
        <v>53</v>
      </c>
      <c r="F8" s="9">
        <v>58.7</v>
      </c>
      <c r="G8" s="9">
        <v>0.37</v>
      </c>
      <c r="H8" s="9">
        <v>0.43</v>
      </c>
      <c r="J8" s="10" t="s">
        <v>60</v>
      </c>
      <c r="K8" s="9">
        <v>46.6</v>
      </c>
      <c r="L8" s="9">
        <v>0.91</v>
      </c>
      <c r="M8" s="9">
        <v>0.78</v>
      </c>
    </row>
    <row r="9" spans="1:13" x14ac:dyDescent="0.25">
      <c r="A9" s="10" t="s">
        <v>38</v>
      </c>
      <c r="B9" s="9">
        <v>45.4</v>
      </c>
      <c r="C9" s="9">
        <v>0.88</v>
      </c>
      <c r="D9" s="9">
        <v>0.46</v>
      </c>
      <c r="J9" s="10" t="s">
        <v>33</v>
      </c>
      <c r="K9" s="9">
        <v>42.9</v>
      </c>
      <c r="L9" s="9">
        <v>0.39</v>
      </c>
      <c r="M9" s="9">
        <v>0.44</v>
      </c>
    </row>
    <row r="10" spans="1:13" x14ac:dyDescent="0.25">
      <c r="A10" s="10" t="s">
        <v>39</v>
      </c>
      <c r="B10" s="9">
        <v>44.1</v>
      </c>
      <c r="C10" s="9">
        <v>0.38</v>
      </c>
      <c r="D10" s="9">
        <v>0.39</v>
      </c>
      <c r="J10" s="10" t="s">
        <v>39</v>
      </c>
      <c r="K10" s="9">
        <v>44.1</v>
      </c>
      <c r="L10" s="9">
        <v>0.38</v>
      </c>
      <c r="M10" s="9">
        <v>0.39</v>
      </c>
    </row>
    <row r="11" spans="1:13" x14ac:dyDescent="0.25">
      <c r="A11" s="10" t="s">
        <v>40</v>
      </c>
      <c r="B11" s="9">
        <v>52.8</v>
      </c>
      <c r="C11" s="9">
        <v>0.93</v>
      </c>
      <c r="D11" s="9">
        <v>0.65</v>
      </c>
      <c r="E11" s="8" t="s">
        <v>63</v>
      </c>
      <c r="J11" s="10" t="s">
        <v>41</v>
      </c>
      <c r="K11" s="9">
        <v>44.4</v>
      </c>
      <c r="L11" s="9">
        <v>0.99</v>
      </c>
      <c r="M11" s="9">
        <v>0.91</v>
      </c>
    </row>
    <row r="12" spans="1:13" x14ac:dyDescent="0.25">
      <c r="A12" s="10" t="s">
        <v>41</v>
      </c>
      <c r="B12" s="9">
        <v>44.4</v>
      </c>
      <c r="C12" s="9">
        <v>0.99</v>
      </c>
      <c r="D12" s="9">
        <v>0.91</v>
      </c>
      <c r="E12" s="8" t="s">
        <v>61</v>
      </c>
      <c r="F12" s="8" t="s">
        <v>28</v>
      </c>
      <c r="G12" s="8" t="s">
        <v>29</v>
      </c>
      <c r="H12" s="8" t="s">
        <v>30</v>
      </c>
      <c r="J12" s="10" t="s">
        <v>49</v>
      </c>
      <c r="K12" s="9">
        <v>40</v>
      </c>
      <c r="L12" s="9">
        <v>0.37</v>
      </c>
      <c r="M12" s="9">
        <v>0.31</v>
      </c>
    </row>
    <row r="13" spans="1:13" x14ac:dyDescent="0.25">
      <c r="A13" s="10" t="s">
        <v>42</v>
      </c>
      <c r="B13" s="9">
        <v>47.5</v>
      </c>
      <c r="C13" s="9">
        <v>0.37</v>
      </c>
      <c r="D13" s="9">
        <v>0.42</v>
      </c>
      <c r="E13" s="10" t="s">
        <v>34</v>
      </c>
      <c r="F13" s="9">
        <v>62.7</v>
      </c>
      <c r="G13" s="9">
        <v>0.91</v>
      </c>
      <c r="H13" s="9">
        <v>0.77</v>
      </c>
    </row>
    <row r="14" spans="1:13" x14ac:dyDescent="0.25">
      <c r="A14" s="10" t="s">
        <v>43</v>
      </c>
      <c r="B14" s="9">
        <v>53.5</v>
      </c>
      <c r="C14" s="9">
        <v>0.33</v>
      </c>
      <c r="D14" s="9">
        <v>0.45</v>
      </c>
      <c r="E14" s="10" t="s">
        <v>37</v>
      </c>
      <c r="F14" s="9">
        <v>62.7</v>
      </c>
      <c r="G14" s="9">
        <v>0.95</v>
      </c>
      <c r="H14" s="9">
        <v>0.9</v>
      </c>
      <c r="J14" s="8" t="s">
        <v>65</v>
      </c>
    </row>
    <row r="15" spans="1:13" x14ac:dyDescent="0.25">
      <c r="A15" s="10" t="s">
        <v>44</v>
      </c>
      <c r="B15" s="9">
        <v>59.5</v>
      </c>
      <c r="C15" s="9">
        <v>0.79</v>
      </c>
      <c r="D15" s="9">
        <v>0.56000000000000005</v>
      </c>
      <c r="E15" s="10" t="s">
        <v>46</v>
      </c>
      <c r="F15" s="9">
        <v>62.2</v>
      </c>
      <c r="G15" s="9">
        <v>0.83</v>
      </c>
      <c r="H15" s="9">
        <v>0.7</v>
      </c>
      <c r="J15" s="8" t="s">
        <v>61</v>
      </c>
      <c r="K15" s="8" t="s">
        <v>28</v>
      </c>
      <c r="L15" s="8" t="s">
        <v>29</v>
      </c>
      <c r="M15" s="8" t="s">
        <v>30</v>
      </c>
    </row>
    <row r="16" spans="1:13" x14ac:dyDescent="0.25">
      <c r="A16" s="10" t="s">
        <v>45</v>
      </c>
      <c r="B16" s="9">
        <v>55.9</v>
      </c>
      <c r="C16" s="9">
        <v>0.73</v>
      </c>
      <c r="D16" s="9">
        <v>0.72</v>
      </c>
      <c r="E16" s="10" t="s">
        <v>36</v>
      </c>
      <c r="F16" s="9">
        <v>61</v>
      </c>
      <c r="G16" s="9">
        <v>0.99</v>
      </c>
      <c r="H16" s="9">
        <v>0.89</v>
      </c>
      <c r="J16" s="10" t="s">
        <v>35</v>
      </c>
      <c r="K16" s="9">
        <v>53.2</v>
      </c>
      <c r="L16" s="9">
        <v>0.9</v>
      </c>
      <c r="M16" s="9">
        <v>0.53</v>
      </c>
    </row>
    <row r="17" spans="1:13" x14ac:dyDescent="0.25">
      <c r="A17" s="10" t="s">
        <v>46</v>
      </c>
      <c r="B17" s="9">
        <v>62.2</v>
      </c>
      <c r="C17" s="9">
        <v>0.83</v>
      </c>
      <c r="D17" s="9">
        <v>0.7</v>
      </c>
      <c r="E17" s="10" t="s">
        <v>52</v>
      </c>
      <c r="F17" s="9">
        <v>64.400000000000006</v>
      </c>
      <c r="G17" s="9">
        <v>0.99</v>
      </c>
      <c r="H17" s="9">
        <v>0.9</v>
      </c>
      <c r="J17" s="10" t="s">
        <v>40</v>
      </c>
      <c r="K17" s="9">
        <v>52.8</v>
      </c>
      <c r="L17" s="9">
        <v>0.93</v>
      </c>
      <c r="M17" s="9">
        <v>0.65</v>
      </c>
    </row>
    <row r="18" spans="1:13" x14ac:dyDescent="0.25">
      <c r="A18" s="10" t="s">
        <v>47</v>
      </c>
      <c r="B18" s="9">
        <v>50</v>
      </c>
      <c r="C18" s="9">
        <v>0.89</v>
      </c>
      <c r="D18" s="9">
        <v>0.62</v>
      </c>
      <c r="J18" s="10" t="s">
        <v>51</v>
      </c>
      <c r="K18" s="9">
        <v>52.5</v>
      </c>
      <c r="L18" s="9">
        <v>0.62</v>
      </c>
      <c r="M18" s="9">
        <v>0.49</v>
      </c>
    </row>
    <row r="19" spans="1:13" x14ac:dyDescent="0.25">
      <c r="A19" s="10" t="s">
        <v>48</v>
      </c>
      <c r="B19" s="9">
        <v>45.7</v>
      </c>
      <c r="C19" s="9">
        <v>0.2</v>
      </c>
      <c r="D19" s="9">
        <v>0.39</v>
      </c>
      <c r="J19" s="10" t="s">
        <v>59</v>
      </c>
      <c r="K19" s="9">
        <v>52.3</v>
      </c>
      <c r="L19" s="9">
        <v>0.88</v>
      </c>
      <c r="M19" s="9">
        <v>0.56999999999999995</v>
      </c>
    </row>
    <row r="20" spans="1:13" x14ac:dyDescent="0.25">
      <c r="A20" s="10" t="s">
        <v>49</v>
      </c>
      <c r="B20" s="9">
        <v>40</v>
      </c>
      <c r="C20" s="9">
        <v>0.37</v>
      </c>
      <c r="D20" s="9">
        <v>0.31</v>
      </c>
      <c r="J20" s="10" t="s">
        <v>43</v>
      </c>
      <c r="K20" s="9">
        <v>53.5</v>
      </c>
      <c r="L20" s="9">
        <v>0.33</v>
      </c>
      <c r="M20" s="9">
        <v>0.45</v>
      </c>
    </row>
    <row r="21" spans="1:13" x14ac:dyDescent="0.25">
      <c r="A21" s="10" t="s">
        <v>50</v>
      </c>
      <c r="B21" s="9">
        <v>50.1</v>
      </c>
      <c r="C21" s="9">
        <v>0.64</v>
      </c>
      <c r="D21" s="9">
        <v>0.43</v>
      </c>
      <c r="J21" s="10" t="s">
        <v>55</v>
      </c>
      <c r="K21" s="9">
        <v>53.8</v>
      </c>
      <c r="L21" s="9">
        <v>0.74</v>
      </c>
      <c r="M21" s="9">
        <v>0.46</v>
      </c>
    </row>
    <row r="22" spans="1:13" x14ac:dyDescent="0.25">
      <c r="A22" s="10" t="s">
        <v>51</v>
      </c>
      <c r="B22" s="9">
        <v>52.5</v>
      </c>
      <c r="C22" s="9">
        <v>0.62</v>
      </c>
      <c r="D22" s="9">
        <v>0.49</v>
      </c>
      <c r="J22" s="10" t="s">
        <v>45</v>
      </c>
      <c r="K22" s="9">
        <v>55.9</v>
      </c>
      <c r="L22" s="9">
        <v>0.73</v>
      </c>
      <c r="M22" s="9">
        <v>0.72</v>
      </c>
    </row>
    <row r="23" spans="1:13" x14ac:dyDescent="0.25">
      <c r="A23" s="10" t="s">
        <v>52</v>
      </c>
      <c r="B23" s="9">
        <v>64.400000000000006</v>
      </c>
      <c r="C23" s="9">
        <v>0.99</v>
      </c>
      <c r="D23" s="9">
        <v>0.9</v>
      </c>
      <c r="J23" s="10" t="s">
        <v>47</v>
      </c>
      <c r="K23" s="9">
        <v>50</v>
      </c>
      <c r="L23" s="9">
        <v>0.89</v>
      </c>
      <c r="M23" s="9">
        <v>0.62</v>
      </c>
    </row>
    <row r="24" spans="1:13" x14ac:dyDescent="0.25">
      <c r="A24" s="10" t="s">
        <v>53</v>
      </c>
      <c r="B24" s="9">
        <v>58.7</v>
      </c>
      <c r="C24" s="9">
        <v>0.37</v>
      </c>
      <c r="D24" s="9">
        <v>0.43</v>
      </c>
      <c r="J24" s="10" t="s">
        <v>50</v>
      </c>
      <c r="K24" s="9">
        <v>50.1</v>
      </c>
      <c r="L24" s="9">
        <v>0.64</v>
      </c>
      <c r="M24" s="9">
        <v>0.43</v>
      </c>
    </row>
    <row r="25" spans="1:13" x14ac:dyDescent="0.25">
      <c r="A25" s="10" t="s">
        <v>54</v>
      </c>
      <c r="B25" s="9">
        <v>58.9</v>
      </c>
      <c r="C25" s="9">
        <v>0.84</v>
      </c>
      <c r="D25" s="9">
        <v>0.7</v>
      </c>
    </row>
    <row r="26" spans="1:13" x14ac:dyDescent="0.25">
      <c r="A26" s="10" t="s">
        <v>55</v>
      </c>
      <c r="B26" s="9">
        <v>53.8</v>
      </c>
      <c r="C26" s="9">
        <v>0.74</v>
      </c>
      <c r="D26" s="9">
        <v>0.46</v>
      </c>
      <c r="E26" s="8" t="s">
        <v>62</v>
      </c>
      <c r="J26" s="8" t="s">
        <v>64</v>
      </c>
    </row>
    <row r="27" spans="1:13" x14ac:dyDescent="0.25">
      <c r="A27" s="10" t="s">
        <v>56</v>
      </c>
      <c r="B27" s="9">
        <v>59.6</v>
      </c>
      <c r="C27" s="9">
        <v>0.85</v>
      </c>
      <c r="D27" s="9">
        <v>0.7</v>
      </c>
      <c r="E27" s="8"/>
      <c r="F27" s="8" t="s">
        <v>28</v>
      </c>
      <c r="G27" s="8" t="s">
        <v>29</v>
      </c>
      <c r="H27" s="8" t="s">
        <v>30</v>
      </c>
      <c r="J27" s="8"/>
      <c r="K27" s="8" t="s">
        <v>28</v>
      </c>
      <c r="L27" s="8" t="s">
        <v>29</v>
      </c>
      <c r="M27" s="8" t="s">
        <v>30</v>
      </c>
    </row>
    <row r="28" spans="1:13" x14ac:dyDescent="0.25">
      <c r="A28" s="10" t="s">
        <v>57</v>
      </c>
      <c r="B28" s="9">
        <v>47.3</v>
      </c>
      <c r="C28" s="9">
        <v>0.42</v>
      </c>
      <c r="D28" s="9">
        <v>0.49</v>
      </c>
      <c r="E28" t="s">
        <v>66</v>
      </c>
      <c r="F28" s="15">
        <f>+AVERAGE(F3:F8)</f>
        <v>59.166666666666657</v>
      </c>
      <c r="G28" s="15">
        <f>+AVERAGE(G3:G8)</f>
        <v>0.75333333333333341</v>
      </c>
      <c r="H28" s="15">
        <f>+AVERAGE(H3:H8)</f>
        <v>0.59166666666666667</v>
      </c>
      <c r="J28" t="s">
        <v>66</v>
      </c>
      <c r="K28" s="15">
        <f>+AVERAGE(K3:K12)</f>
        <v>44.989999999999995</v>
      </c>
      <c r="L28" s="15">
        <f t="shared" ref="L28:M28" si="0">+AVERAGE(L3:L12)</f>
        <v>0.55400000000000005</v>
      </c>
      <c r="M28" s="15">
        <f t="shared" si="0"/>
        <v>0.52200000000000002</v>
      </c>
    </row>
    <row r="29" spans="1:13" x14ac:dyDescent="0.25">
      <c r="A29" s="10" t="s">
        <v>58</v>
      </c>
      <c r="B29" s="9">
        <v>59.5</v>
      </c>
      <c r="C29" s="9">
        <v>0.88</v>
      </c>
      <c r="D29" s="9">
        <v>0.65</v>
      </c>
      <c r="E29" t="s">
        <v>67</v>
      </c>
      <c r="F29">
        <f>+STDEV(F3:F8)</f>
        <v>0.40824829046386341</v>
      </c>
      <c r="G29">
        <f>+STDEV(G3:G8)</f>
        <v>0.19106717841289872</v>
      </c>
      <c r="H29">
        <f>+STDEV(H3:H8)</f>
        <v>0.11016654059498554</v>
      </c>
      <c r="J29" t="s">
        <v>67</v>
      </c>
      <c r="K29">
        <f>+STDEV(K3:K12)</f>
        <v>2.2688469905806046</v>
      </c>
      <c r="L29">
        <f t="shared" ref="L29:M29" si="1">+STDEV(L3:L12)</f>
        <v>0.27829640473582967</v>
      </c>
      <c r="M29">
        <f t="shared" si="1"/>
        <v>0.19164782516086362</v>
      </c>
    </row>
    <row r="30" spans="1:13" x14ac:dyDescent="0.25">
      <c r="A30" s="10" t="s">
        <v>59</v>
      </c>
      <c r="B30" s="9">
        <v>52.3</v>
      </c>
      <c r="C30" s="9">
        <v>0.88</v>
      </c>
      <c r="D30" s="9">
        <v>0.56999999999999995</v>
      </c>
      <c r="E30" t="s">
        <v>68</v>
      </c>
      <c r="F30" s="15">
        <f>+MIN(F3:F8)</f>
        <v>58.7</v>
      </c>
      <c r="G30" s="15">
        <f>+MIN(G3:G8)</f>
        <v>0.37</v>
      </c>
      <c r="H30" s="15">
        <f>+MIN(H3:H8)</f>
        <v>0.43</v>
      </c>
      <c r="J30" t="s">
        <v>68</v>
      </c>
      <c r="K30" s="15">
        <f>+MIN(K3:K12)</f>
        <v>40</v>
      </c>
      <c r="L30" s="15">
        <f t="shared" ref="L30:M30" si="2">+MIN(L3:L12)</f>
        <v>0.2</v>
      </c>
      <c r="M30" s="15">
        <f t="shared" si="2"/>
        <v>0.31</v>
      </c>
    </row>
    <row r="31" spans="1:13" x14ac:dyDescent="0.25">
      <c r="A31" s="10" t="s">
        <v>60</v>
      </c>
      <c r="B31" s="9">
        <v>46.6</v>
      </c>
      <c r="C31" s="9">
        <v>0.91</v>
      </c>
      <c r="D31" s="9">
        <v>0.78</v>
      </c>
      <c r="E31" t="s">
        <v>69</v>
      </c>
      <c r="F31" s="15">
        <f>+MAX(F3:F8)</f>
        <v>59.6</v>
      </c>
      <c r="G31" s="15">
        <f>+MAX(G3:G8)</f>
        <v>0.88</v>
      </c>
      <c r="H31" s="15">
        <f>+MAX(H3:H8)</f>
        <v>0.7</v>
      </c>
      <c r="J31" t="s">
        <v>69</v>
      </c>
      <c r="K31" s="15">
        <f>+MAX(K3:K12)</f>
        <v>47.5</v>
      </c>
      <c r="L31" s="15">
        <f t="shared" ref="L31:M31" si="3">+MAX(L3:L12)</f>
        <v>0.99</v>
      </c>
      <c r="M31" s="15">
        <f t="shared" si="3"/>
        <v>0.91</v>
      </c>
    </row>
    <row r="33" spans="5:13" x14ac:dyDescent="0.25">
      <c r="E33" s="8" t="s">
        <v>63</v>
      </c>
      <c r="J33" s="8" t="s">
        <v>65</v>
      </c>
    </row>
    <row r="34" spans="5:13" x14ac:dyDescent="0.25">
      <c r="E34" s="8"/>
      <c r="F34" s="8" t="s">
        <v>28</v>
      </c>
      <c r="G34" s="8" t="s">
        <v>29</v>
      </c>
      <c r="H34" s="8" t="s">
        <v>30</v>
      </c>
      <c r="J34" s="8"/>
      <c r="K34" s="8" t="s">
        <v>28</v>
      </c>
      <c r="L34" s="8" t="s">
        <v>29</v>
      </c>
      <c r="M34" s="8" t="s">
        <v>30</v>
      </c>
    </row>
    <row r="35" spans="5:13" x14ac:dyDescent="0.25">
      <c r="E35" t="s">
        <v>66</v>
      </c>
      <c r="F35" s="15">
        <f>+AVERAGE(F13:F17)</f>
        <v>62.6</v>
      </c>
      <c r="G35" s="15">
        <f t="shared" ref="G35:H35" si="4">+AVERAGE(G13:G17)</f>
        <v>0.93399999999999994</v>
      </c>
      <c r="H35" s="15">
        <f t="shared" si="4"/>
        <v>0.83200000000000007</v>
      </c>
      <c r="J35" t="s">
        <v>66</v>
      </c>
      <c r="K35" s="15">
        <f>+AVERAGE(K16:K24)</f>
        <v>52.677777777777777</v>
      </c>
      <c r="L35" s="15">
        <f t="shared" ref="L35:M35" si="5">+AVERAGE(L16:L24)</f>
        <v>0.74</v>
      </c>
      <c r="M35" s="15">
        <f t="shared" si="5"/>
        <v>0.54666666666666663</v>
      </c>
    </row>
    <row r="36" spans="5:13" x14ac:dyDescent="0.25">
      <c r="E36" t="s">
        <v>67</v>
      </c>
      <c r="F36">
        <f>+STDEV(F13:F17)</f>
        <v>1.2227019260637504</v>
      </c>
      <c r="G36">
        <f t="shared" ref="G36:H36" si="6">+STDEV(G13:G17)</f>
        <v>6.6932802122726051E-2</v>
      </c>
      <c r="H36">
        <f t="shared" si="6"/>
        <v>9.2032602918748332E-2</v>
      </c>
      <c r="J36" t="s">
        <v>67</v>
      </c>
      <c r="K36">
        <f>+STDEV(K16:K24)</f>
        <v>1.8233059108236451</v>
      </c>
      <c r="L36">
        <f t="shared" ref="L36:M36" si="7">+STDEV(L16:L24)</f>
        <v>0.19248376554920194</v>
      </c>
      <c r="M36">
        <f t="shared" si="7"/>
        <v>0.10037429949942338</v>
      </c>
    </row>
    <row r="37" spans="5:13" x14ac:dyDescent="0.25">
      <c r="E37" t="s">
        <v>68</v>
      </c>
      <c r="F37" s="15">
        <f>+MIN(F13:F17)</f>
        <v>61</v>
      </c>
      <c r="G37" s="15">
        <f t="shared" ref="G37:H37" si="8">+MIN(G13:G17)</f>
        <v>0.83</v>
      </c>
      <c r="H37" s="15">
        <f t="shared" si="8"/>
        <v>0.7</v>
      </c>
      <c r="J37" t="s">
        <v>68</v>
      </c>
      <c r="K37" s="15">
        <f>+MIN(K16:K24)</f>
        <v>50</v>
      </c>
      <c r="L37" s="15">
        <f t="shared" ref="L37:M37" si="9">+MIN(L16:L24)</f>
        <v>0.33</v>
      </c>
      <c r="M37" s="15">
        <f t="shared" si="9"/>
        <v>0.43</v>
      </c>
    </row>
    <row r="38" spans="5:13" x14ac:dyDescent="0.25">
      <c r="E38" t="s">
        <v>69</v>
      </c>
      <c r="F38" s="15">
        <f>+MAX(F13:F17)</f>
        <v>64.400000000000006</v>
      </c>
      <c r="G38" s="15">
        <f t="shared" ref="G38:H38" si="10">+MAX(G13:G17)</f>
        <v>0.99</v>
      </c>
      <c r="H38" s="15">
        <f t="shared" si="10"/>
        <v>0.9</v>
      </c>
      <c r="J38" t="s">
        <v>69</v>
      </c>
      <c r="K38" s="15">
        <f>+MAX(K16:K24)</f>
        <v>55.9</v>
      </c>
      <c r="L38" s="15">
        <f t="shared" ref="L38:M38" si="11">+MAX(L16:L24)</f>
        <v>0.93</v>
      </c>
      <c r="M38" s="15">
        <f t="shared" si="11"/>
        <v>0.72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F11" sqref="F11"/>
    </sheetView>
  </sheetViews>
  <sheetFormatPr defaultRowHeight="15" x14ac:dyDescent="0.25"/>
  <sheetData>
    <row r="1" spans="1:3" x14ac:dyDescent="0.25">
      <c r="A1" s="1"/>
      <c r="B1" s="1" t="s">
        <v>7</v>
      </c>
      <c r="C1" s="1" t="s">
        <v>17</v>
      </c>
    </row>
    <row r="2" spans="1:3" x14ac:dyDescent="0.25">
      <c r="A2" s="1">
        <v>2004</v>
      </c>
      <c r="B2" s="1">
        <v>51.87</v>
      </c>
      <c r="C2" s="1">
        <v>274.66000000000003</v>
      </c>
    </row>
    <row r="3" spans="1:3" x14ac:dyDescent="0.25">
      <c r="A3" s="1">
        <v>2005</v>
      </c>
      <c r="B3" s="1">
        <v>50.64</v>
      </c>
      <c r="C3" s="1">
        <v>285.83</v>
      </c>
    </row>
    <row r="4" spans="1:3" x14ac:dyDescent="0.25">
      <c r="A4" s="1">
        <v>2006</v>
      </c>
      <c r="B4" s="1">
        <v>52</v>
      </c>
      <c r="C4" s="1">
        <v>295.14</v>
      </c>
    </row>
    <row r="5" spans="1:3" x14ac:dyDescent="0.25">
      <c r="A5" s="1">
        <v>2007</v>
      </c>
      <c r="B5" s="1">
        <v>56.86</v>
      </c>
      <c r="C5" s="1">
        <v>346.52</v>
      </c>
    </row>
    <row r="6" spans="1:3" x14ac:dyDescent="0.25">
      <c r="A6" s="1">
        <v>2008</v>
      </c>
      <c r="B6" s="1">
        <v>62.26</v>
      </c>
      <c r="C6" s="1">
        <v>371.57</v>
      </c>
    </row>
    <row r="7" spans="1:3" x14ac:dyDescent="0.25">
      <c r="A7" s="1">
        <v>2009</v>
      </c>
      <c r="B7" s="1">
        <v>54.8</v>
      </c>
      <c r="C7" s="1">
        <v>345.18</v>
      </c>
    </row>
    <row r="8" spans="1:3" x14ac:dyDescent="0.25">
      <c r="A8" s="1">
        <v>2010</v>
      </c>
      <c r="B8" s="1">
        <v>59.84</v>
      </c>
      <c r="C8" s="1">
        <v>368.28</v>
      </c>
    </row>
    <row r="9" spans="1:3" x14ac:dyDescent="0.25">
      <c r="A9" s="1">
        <v>2011</v>
      </c>
      <c r="B9" s="1">
        <v>57.91</v>
      </c>
      <c r="C9" s="1">
        <v>370.96</v>
      </c>
    </row>
    <row r="10" spans="1:3" x14ac:dyDescent="0.25">
      <c r="A10" s="1">
        <v>2012</v>
      </c>
      <c r="B10" s="1">
        <v>61.48</v>
      </c>
      <c r="C10" s="1">
        <v>371.11</v>
      </c>
    </row>
    <row r="11" spans="1:3" x14ac:dyDescent="0.25">
      <c r="A11" s="1">
        <v>2013</v>
      </c>
      <c r="B11" s="1">
        <v>63.79</v>
      </c>
      <c r="C11" s="1">
        <v>370.07</v>
      </c>
    </row>
    <row r="12" spans="1:3" x14ac:dyDescent="0.25">
      <c r="A12" s="1">
        <v>2004</v>
      </c>
      <c r="B12" s="1">
        <v>66.61</v>
      </c>
      <c r="C12" s="1">
        <v>241.72</v>
      </c>
    </row>
    <row r="13" spans="1:3" x14ac:dyDescent="0.25">
      <c r="A13" s="1">
        <v>2005</v>
      </c>
      <c r="B13" s="1">
        <v>69.8</v>
      </c>
      <c r="C13" s="1">
        <v>256.67</v>
      </c>
    </row>
    <row r="14" spans="1:3" x14ac:dyDescent="0.25">
      <c r="A14" s="1">
        <v>2006</v>
      </c>
      <c r="B14" s="1">
        <v>70.64</v>
      </c>
      <c r="C14" s="1">
        <v>282.23</v>
      </c>
    </row>
    <row r="15" spans="1:3" x14ac:dyDescent="0.25">
      <c r="A15" s="1">
        <v>2007</v>
      </c>
      <c r="B15" s="1">
        <v>73.94</v>
      </c>
      <c r="C15" s="1">
        <v>311.98</v>
      </c>
    </row>
    <row r="16" spans="1:3" x14ac:dyDescent="0.25">
      <c r="A16" s="1">
        <v>2008</v>
      </c>
      <c r="B16" s="1">
        <v>78.25</v>
      </c>
      <c r="C16" s="1">
        <v>336.96</v>
      </c>
    </row>
    <row r="17" spans="1:3" x14ac:dyDescent="0.25">
      <c r="A17" s="1">
        <v>2009</v>
      </c>
      <c r="B17" s="1">
        <v>74.430000000000007</v>
      </c>
      <c r="C17" s="1">
        <v>363.12</v>
      </c>
    </row>
    <row r="18" spans="1:3" x14ac:dyDescent="0.25">
      <c r="A18" s="1">
        <v>2010</v>
      </c>
      <c r="B18" s="1">
        <v>79.84</v>
      </c>
      <c r="C18" s="1">
        <v>372.3</v>
      </c>
    </row>
    <row r="19" spans="1:3" x14ac:dyDescent="0.25">
      <c r="A19" s="1">
        <v>2011</v>
      </c>
      <c r="B19" s="1">
        <v>79.28</v>
      </c>
      <c r="C19" s="1">
        <v>377.24</v>
      </c>
    </row>
    <row r="20" spans="1:3" x14ac:dyDescent="0.25">
      <c r="A20" s="1">
        <v>2012</v>
      </c>
      <c r="B20" s="1">
        <v>84.58</v>
      </c>
      <c r="C20" s="1">
        <v>405.37</v>
      </c>
    </row>
    <row r="21" spans="1:3" x14ac:dyDescent="0.25">
      <c r="A21" s="1">
        <v>2013</v>
      </c>
      <c r="B21" s="1">
        <v>86.83</v>
      </c>
      <c r="C21" s="1">
        <v>413.77</v>
      </c>
    </row>
    <row r="22" spans="1:3" x14ac:dyDescent="0.25">
      <c r="A22" s="1">
        <v>2004</v>
      </c>
      <c r="B22" s="1">
        <v>43.39</v>
      </c>
      <c r="C22" s="1">
        <v>160.66</v>
      </c>
    </row>
    <row r="23" spans="1:3" x14ac:dyDescent="0.25">
      <c r="A23" s="1">
        <v>2005</v>
      </c>
      <c r="B23" s="1">
        <v>44.99</v>
      </c>
      <c r="C23" s="1">
        <v>164.35</v>
      </c>
    </row>
    <row r="24" spans="1:3" x14ac:dyDescent="0.25">
      <c r="A24" s="1">
        <v>2006</v>
      </c>
      <c r="B24" s="1">
        <v>52.92</v>
      </c>
      <c r="C24" s="1">
        <v>228.04</v>
      </c>
    </row>
    <row r="25" spans="1:3" x14ac:dyDescent="0.25">
      <c r="A25" s="1">
        <v>2007</v>
      </c>
      <c r="B25" s="1">
        <v>56.33</v>
      </c>
      <c r="C25" s="1">
        <v>224.16</v>
      </c>
    </row>
    <row r="26" spans="1:3" x14ac:dyDescent="0.25">
      <c r="A26" s="1">
        <v>2008</v>
      </c>
      <c r="B26" s="1">
        <v>64.41</v>
      </c>
      <c r="C26" s="1">
        <v>282.72000000000003</v>
      </c>
    </row>
    <row r="27" spans="1:3" x14ac:dyDescent="0.25">
      <c r="A27" s="1">
        <v>2009</v>
      </c>
      <c r="B27" s="1">
        <v>58.4</v>
      </c>
      <c r="C27" s="1">
        <v>270.7</v>
      </c>
    </row>
    <row r="28" spans="1:3" x14ac:dyDescent="0.25">
      <c r="A28" s="1">
        <v>2010</v>
      </c>
      <c r="B28" s="1">
        <v>53.62</v>
      </c>
      <c r="C28" s="1">
        <v>244.83</v>
      </c>
    </row>
    <row r="29" spans="1:3" x14ac:dyDescent="0.25">
      <c r="A29" s="1">
        <v>2011</v>
      </c>
      <c r="B29" s="1">
        <v>55.63</v>
      </c>
      <c r="C29" s="1">
        <v>249.08</v>
      </c>
    </row>
    <row r="30" spans="1:3" x14ac:dyDescent="0.25">
      <c r="A30" s="1">
        <v>2012</v>
      </c>
      <c r="B30" s="1">
        <v>53.6</v>
      </c>
      <c r="C30" s="1">
        <v>253.13</v>
      </c>
    </row>
    <row r="31" spans="1:3" x14ac:dyDescent="0.25">
      <c r="A31" s="1">
        <v>2013</v>
      </c>
      <c r="B31" s="1">
        <v>54.06</v>
      </c>
      <c r="C31" s="1">
        <v>254.91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L9" sqref="L9"/>
    </sheetView>
  </sheetViews>
  <sheetFormatPr defaultRowHeight="15" x14ac:dyDescent="0.25"/>
  <sheetData>
    <row r="1" spans="1:10" ht="45" x14ac:dyDescent="0.25">
      <c r="A1" s="2" t="s">
        <v>18</v>
      </c>
      <c r="B1" s="3" t="s">
        <v>19</v>
      </c>
    </row>
    <row r="2" spans="1:10" ht="15.75" thickBot="1" x14ac:dyDescent="0.3">
      <c r="A2" s="4">
        <v>0.84729786631132387</v>
      </c>
      <c r="B2" s="5">
        <v>0</v>
      </c>
    </row>
    <row r="4" spans="1:10" ht="60" x14ac:dyDescent="0.25">
      <c r="A4" s="6" t="s">
        <v>20</v>
      </c>
      <c r="B4" s="7" t="s">
        <v>21</v>
      </c>
      <c r="C4" s="6"/>
      <c r="D4" s="7" t="s">
        <v>22</v>
      </c>
      <c r="E4" s="7" t="s">
        <v>23</v>
      </c>
      <c r="F4" s="7" t="s">
        <v>24</v>
      </c>
      <c r="G4" s="7" t="s">
        <v>25</v>
      </c>
    </row>
    <row r="5" spans="1:10" x14ac:dyDescent="0.25">
      <c r="J5" t="s">
        <v>26</v>
      </c>
    </row>
    <row r="7" spans="1:10" x14ac:dyDescent="0.25">
      <c r="J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correlation</vt:lpstr>
      <vt:lpstr>segmentation</vt:lpstr>
      <vt:lpstr>clustering</vt:lpstr>
      <vt:lpstr>chow test a regression</vt:lpstr>
      <vt:lpstr>LogRegression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Charlotka</dc:creator>
  <cp:lastModifiedBy>mPriezvisko</cp:lastModifiedBy>
  <dcterms:created xsi:type="dcterms:W3CDTF">2016-03-10T14:26:44Z</dcterms:created>
  <dcterms:modified xsi:type="dcterms:W3CDTF">2019-03-11T09:33:52Z</dcterms:modified>
</cp:coreProperties>
</file>