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60" windowHeight="7650" firstSheet="2" activeTab="3"/>
  </bookViews>
  <sheets>
    <sheet name="Odhady 1" sheetId="1" r:id="rId1"/>
    <sheet name="Pr1_Bodovy odhad" sheetId="2" r:id="rId2"/>
    <sheet name="Pr2_Interval.odh. stred.hodnoty" sheetId="3" r:id="rId3"/>
    <sheet name="Pr3_zhoda stred.hod. s konštant" sheetId="4" r:id="rId4"/>
    <sheet name="Pr4_zhoda stred.hod. s konštant" sheetId="5" r:id="rId5"/>
    <sheet name="Pr5_zhoda stred.hodnot_NS" sheetId="6" r:id="rId6"/>
    <sheet name="Pr6_ zhoda str.h ZS" sheetId="7" r:id="rId7"/>
    <sheet name="Pr7_zhoda rozptylu s konštant" sheetId="8" r:id="rId8"/>
    <sheet name="Pr8_ zhoda dvoch rozptylov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G38" i="3"/>
  <c r="G37" i="3"/>
  <c r="G36" i="3"/>
  <c r="G35" i="3"/>
  <c r="G33" i="3"/>
  <c r="G32" i="3"/>
  <c r="G31" i="3"/>
  <c r="G30" i="3"/>
  <c r="G29" i="3"/>
  <c r="G28" i="3"/>
  <c r="G27" i="3"/>
  <c r="G26" i="3"/>
  <c r="G25" i="3"/>
  <c r="G24" i="3"/>
  <c r="G23" i="3"/>
  <c r="G17" i="3"/>
  <c r="G16" i="3"/>
  <c r="G15" i="3"/>
  <c r="G14" i="3"/>
  <c r="G13" i="3"/>
  <c r="G12" i="3"/>
  <c r="G11" i="3"/>
  <c r="G10" i="3"/>
  <c r="G9" i="3"/>
  <c r="G8" i="3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</calcChain>
</file>

<file path=xl/sharedStrings.xml><?xml version="1.0" encoding="utf-8"?>
<sst xmlns="http://schemas.openxmlformats.org/spreadsheetml/2006/main" count="1173" uniqueCount="621">
  <si>
    <t>Základný súbor</t>
  </si>
  <si>
    <t>Výberový súbor</t>
  </si>
  <si>
    <t>Príjem na člena domácnosti</t>
  </si>
  <si>
    <t>Stredná hodnota</t>
  </si>
  <si>
    <t>AVERAGE</t>
  </si>
  <si>
    <t>Rozptyl základného súboru</t>
  </si>
  <si>
    <t>VAR.P</t>
  </si>
  <si>
    <t>Štandardná odchylka ZS</t>
  </si>
  <si>
    <t>SQRT</t>
  </si>
  <si>
    <t>stredna hodnota</t>
  </si>
  <si>
    <t>VAR.S</t>
  </si>
  <si>
    <t>rozptyl</t>
  </si>
  <si>
    <t>STDEV.S</t>
  </si>
  <si>
    <t>smerodajna odchylka</t>
  </si>
  <si>
    <t>DH</t>
  </si>
  <si>
    <t>HH</t>
  </si>
  <si>
    <t>odmocnina z n</t>
  </si>
  <si>
    <t xml:space="preserve">Kritic.hodnota </t>
  </si>
  <si>
    <t>Kritic.hodnota2</t>
  </si>
  <si>
    <t>Parametre základného súboru</t>
  </si>
  <si>
    <t>Charakteristiky výberového súboru</t>
  </si>
  <si>
    <t xml:space="preserve"> - bodový odhad parametrov základného súboru</t>
  </si>
  <si>
    <t>Intervalový odhad</t>
  </si>
  <si>
    <t>stredná hodnota</t>
  </si>
  <si>
    <t>prípustná chyba</t>
  </si>
  <si>
    <t xml:space="preserve"> =&gt;</t>
  </si>
  <si>
    <r>
      <t xml:space="preserve">pre n </t>
    </r>
    <r>
      <rPr>
        <b/>
        <sz val="10"/>
        <rFont val="Symbol"/>
        <family val="1"/>
        <charset val="2"/>
      </rPr>
      <t>&lt; 30</t>
    </r>
  </si>
  <si>
    <r>
      <t xml:space="preserve">pre n </t>
    </r>
    <r>
      <rPr>
        <b/>
        <sz val="10"/>
        <rFont val="Symbol"/>
        <family val="1"/>
        <charset val="2"/>
      </rPr>
      <t>&gt;</t>
    </r>
    <r>
      <rPr>
        <b/>
        <sz val="10"/>
        <rFont val="Arial"/>
        <family val="2"/>
        <charset val="238"/>
      </rPr>
      <t xml:space="preserve"> 30</t>
    </r>
  </si>
  <si>
    <t>NORMSINV (1-alfa/2)</t>
  </si>
  <si>
    <t>TINV(alfa,n-1)</t>
  </si>
  <si>
    <t>alfa = 0.05</t>
  </si>
  <si>
    <t>alfa = 0.01</t>
  </si>
  <si>
    <t xml:space="preserve">Kritic.hodnota1 </t>
  </si>
  <si>
    <t xml:space="preserve"> =CHIINV(alfa/2,n-1)</t>
  </si>
  <si>
    <t xml:space="preserve"> =CHIINV(1-alfa/2,n-1)</t>
  </si>
  <si>
    <t>K dispozícii máme údaje o cenách kvetinových semien a liečiv (euro).</t>
  </si>
  <si>
    <t>Zdroj:</t>
  </si>
  <si>
    <t>http://www.klivia.com/sub/klivia.com/images/stories/popisy/cenniky_semien.xls</t>
  </si>
  <si>
    <t>Úlohy na riešenie</t>
  </si>
  <si>
    <t xml:space="preserve">Bodovým odhadom odhadnite strednú hodnotu, rozptyl a smerodajnú odchýlku </t>
  </si>
  <si>
    <t>cien kvetinových semien a liečiv</t>
  </si>
  <si>
    <t>Tabuľka 4.1: Kvetinové semená a liečivky</t>
  </si>
  <si>
    <t>Slovenský názov</t>
  </si>
  <si>
    <t>Odroda + popis</t>
  </si>
  <si>
    <t>cena za 1g</t>
  </si>
  <si>
    <t>Riešenie výberový súbor 1</t>
  </si>
  <si>
    <t>v Sk</t>
  </si>
  <si>
    <t>v Euro</t>
  </si>
  <si>
    <t xml:space="preserve">Výberový súbor </t>
  </si>
  <si>
    <t>Bodový odhad</t>
  </si>
  <si>
    <t>Agerát mexický</t>
  </si>
  <si>
    <t>nízky modrý</t>
  </si>
  <si>
    <t>č.</t>
  </si>
  <si>
    <t>xi</t>
  </si>
  <si>
    <t>aritmetický priemer</t>
  </si>
  <si>
    <t>Tetra blue mink</t>
  </si>
  <si>
    <t>Aksamietnica drobnokvetá</t>
  </si>
  <si>
    <t>Lemon Gem                                        žltá</t>
  </si>
  <si>
    <t xml:space="preserve">oranžová  </t>
  </si>
  <si>
    <t xml:space="preserve"> Red Gem                                     červená</t>
  </si>
  <si>
    <t>Aksamietnica rozložitá</t>
  </si>
  <si>
    <t>Lemon drop, žltý</t>
  </si>
  <si>
    <t>výberový rozptyl</t>
  </si>
  <si>
    <t>Carmen, červená, nízka</t>
  </si>
  <si>
    <t>Petit oranž, nízka</t>
  </si>
  <si>
    <t>Nedá sa interpretovať</t>
  </si>
  <si>
    <t>Petit zmes, oranž + žltá, nízka</t>
  </si>
  <si>
    <t>Petit žltý, nízky</t>
  </si>
  <si>
    <t>Tiger eyes, žltý stred červený kraj, nízka</t>
  </si>
  <si>
    <t>výberová smerodajná odchýlka</t>
  </si>
  <si>
    <t>Aksamietnica vzpriamená</t>
  </si>
  <si>
    <t>Cupidon zmes, trpasličia plnokvetá</t>
  </si>
  <si>
    <t>å</t>
  </si>
  <si>
    <t>resp. SQRT z rozptylu</t>
  </si>
  <si>
    <t>Double Grande Varie</t>
  </si>
  <si>
    <t>Variabilita cien semien je</t>
  </si>
  <si>
    <t>Astra čínska</t>
  </si>
  <si>
    <t>American Beauty zmes</t>
  </si>
  <si>
    <t>POMPON ZMES</t>
  </si>
  <si>
    <t>Pompon Blue and White, biely stred, modrý okraj</t>
  </si>
  <si>
    <t>Pompon Red and White, biely stred, červený okraj</t>
  </si>
  <si>
    <t>Matsumoto zmes, mnohokveté</t>
  </si>
  <si>
    <t>Hi-no-maru, červený stred, biely okraj</t>
  </si>
  <si>
    <t>Blue moon, modrý stred, biely okraj</t>
  </si>
  <si>
    <t>Colour carpet zmes, nízka</t>
  </si>
  <si>
    <t>Pruhonický trpaslík zmes</t>
  </si>
  <si>
    <t>Duchesse silvery blue, modrostrieborná</t>
  </si>
  <si>
    <t>Duchesse silvery rose, ružovostrieborná</t>
  </si>
  <si>
    <t>Pivoine nízka zmes, pivoňkovitá</t>
  </si>
  <si>
    <t>Super Princess zmes, plnokvetá</t>
  </si>
  <si>
    <t>Electric zmes ihlicová vysoká</t>
  </si>
  <si>
    <r>
      <t>Hulk,</t>
    </r>
    <r>
      <rPr>
        <sz val="10"/>
        <rFont val="Arial"/>
        <family val="2"/>
        <charset val="238"/>
      </rPr>
      <t xml:space="preserve"> kuriozity</t>
    </r>
    <r>
      <rPr>
        <sz val="11"/>
        <color theme="1"/>
        <rFont val="Calibri"/>
        <family val="2"/>
        <scheme val="minor"/>
      </rPr>
      <t xml:space="preserve">, netradičný kvet, </t>
    </r>
    <r>
      <rPr>
        <b/>
        <sz val="10"/>
        <rFont val="Arial"/>
        <family val="2"/>
        <charset val="238"/>
      </rPr>
      <t>novinka</t>
    </r>
  </si>
  <si>
    <t>Bidens</t>
  </si>
  <si>
    <t>Golden drop, žltá previslá na balkóny</t>
  </si>
  <si>
    <t>Cínia pôvabná</t>
  </si>
  <si>
    <t>Pepermint sticks</t>
  </si>
  <si>
    <t>Caroussel</t>
  </si>
  <si>
    <t>Nina, biela</t>
  </si>
  <si>
    <t>kaktusokvetá</t>
  </si>
  <si>
    <t>Great de California</t>
  </si>
  <si>
    <t>Double liliput, nízka zmes</t>
  </si>
  <si>
    <t>Cherry Queen, červená</t>
  </si>
  <si>
    <t>Canary Bird, žltá</t>
  </si>
  <si>
    <t>Luminosa, ružová</t>
  </si>
  <si>
    <t>Oriole, oranžová</t>
  </si>
  <si>
    <t>Skabiosa, 80cm</t>
  </si>
  <si>
    <r>
      <t xml:space="preserve">Envy, zelená, </t>
    </r>
    <r>
      <rPr>
        <sz val="10"/>
        <rFont val="Arial"/>
        <family val="2"/>
        <charset val="238"/>
      </rPr>
      <t>novinka</t>
    </r>
  </si>
  <si>
    <t>Cínia Haageova</t>
  </si>
  <si>
    <t>Haageana zmes, nízka, plné kvety</t>
  </si>
  <si>
    <t>Cínia úzkolistá</t>
  </si>
  <si>
    <t>Zmes</t>
  </si>
  <si>
    <t>Citlivka obyčajná</t>
  </si>
  <si>
    <r>
      <t xml:space="preserve">citlivka, </t>
    </r>
    <r>
      <rPr>
        <sz val="10"/>
        <rFont val="Arial"/>
        <family val="2"/>
        <charset val="238"/>
      </rPr>
      <t>kuriozity</t>
    </r>
    <r>
      <rPr>
        <sz val="11"/>
        <color theme="1"/>
        <rFont val="Calibri"/>
        <family val="2"/>
        <scheme val="minor"/>
      </rPr>
      <t xml:space="preserve">, citlivá na dotyk, </t>
    </r>
    <r>
      <rPr>
        <b/>
        <sz val="10"/>
        <rFont val="Arial"/>
        <family val="2"/>
        <charset val="238"/>
      </rPr>
      <t>novinka</t>
    </r>
  </si>
  <si>
    <t>Černuška damascénska</t>
  </si>
  <si>
    <t>Persian Jewels, na sušenie</t>
  </si>
  <si>
    <t>Cramer´s Plum, na sušenie, bordové toboľlky</t>
  </si>
  <si>
    <r>
      <t xml:space="preserve">Duo mix, </t>
    </r>
    <r>
      <rPr>
        <sz val="10"/>
        <rFont val="Arial"/>
        <family val="2"/>
        <charset val="238"/>
      </rPr>
      <t>duo</t>
    </r>
    <r>
      <rPr>
        <sz val="11"/>
        <color theme="1"/>
        <rFont val="Calibri"/>
        <family val="2"/>
        <scheme val="minor"/>
      </rPr>
      <t xml:space="preserve">, bordové a biele toboľky, </t>
    </r>
    <r>
      <rPr>
        <b/>
        <sz val="10"/>
        <rFont val="Arial"/>
        <family val="2"/>
        <charset val="238"/>
      </rPr>
      <t>novinka</t>
    </r>
  </si>
  <si>
    <t>Černuška východná</t>
  </si>
  <si>
    <t>Transformer, na sušenie, dekoratívna</t>
  </si>
  <si>
    <t>Čirok</t>
  </si>
  <si>
    <t>Čierny, tráva na sušenie</t>
  </si>
  <si>
    <t>Dvojtvárnik</t>
  </si>
  <si>
    <t>Fazuľa šarlátová</t>
  </si>
  <si>
    <t>červenobiela popínava</t>
  </si>
  <si>
    <t>Fiala sivá</t>
  </si>
  <si>
    <t>zmes, plnokvetá, voňavá, až viacletá rastlina</t>
  </si>
  <si>
    <t>Fľaškovec - Kalabasa</t>
  </si>
  <si>
    <r>
      <t xml:space="preserve">Maranka, </t>
    </r>
    <r>
      <rPr>
        <sz val="10"/>
        <rFont val="Arial"/>
        <family val="2"/>
        <charset val="238"/>
      </rPr>
      <t>kuriozity</t>
    </r>
    <r>
      <rPr>
        <sz val="11"/>
        <color theme="1"/>
        <rFont val="Calibri"/>
        <family val="2"/>
        <scheme val="minor"/>
      </rPr>
      <t xml:space="preserve">, popínavá, efektné plody, </t>
    </r>
    <r>
      <rPr>
        <sz val="10"/>
        <rFont val="Arial"/>
        <family val="2"/>
        <charset val="238"/>
      </rPr>
      <t>novinka</t>
    </r>
  </si>
  <si>
    <t>Flox cuspidata</t>
  </si>
  <si>
    <t>Beauty zmes</t>
  </si>
  <si>
    <t>Cuspidata zmes, strihané kvety</t>
  </si>
  <si>
    <t>Gazánia žiarivá</t>
  </si>
  <si>
    <r>
      <t xml:space="preserve">Talent orange, oranžová, </t>
    </r>
    <r>
      <rPr>
        <b/>
        <sz val="10"/>
        <rFont val="Arial"/>
        <family val="2"/>
        <charset val="238"/>
      </rPr>
      <t>novinka</t>
    </r>
  </si>
  <si>
    <r>
      <t xml:space="preserve">Talent yellow, žltá, </t>
    </r>
    <r>
      <rPr>
        <b/>
        <sz val="10"/>
        <rFont val="Arial"/>
        <family val="2"/>
        <charset val="238"/>
      </rPr>
      <t>novinka</t>
    </r>
  </si>
  <si>
    <t>zmes farieb, len na slnko</t>
  </si>
  <si>
    <t>Georgína premenlivá</t>
  </si>
  <si>
    <t>zmes farieb, kompaktná</t>
  </si>
  <si>
    <t>Stargazer, kaktusové kvety v zmesi</t>
  </si>
  <si>
    <t>Godécia veľkokvetá</t>
  </si>
  <si>
    <t>Monarch zmes</t>
  </si>
  <si>
    <t>Gomfréna Haagská</t>
  </si>
  <si>
    <t>Červená, na sušenie</t>
  </si>
  <si>
    <t>Gomfréna hlávkatá</t>
  </si>
  <si>
    <t>Zmes, na sušenie</t>
  </si>
  <si>
    <t>Gypsomilka</t>
  </si>
  <si>
    <t>Pink sugardot. do debničiek, kompaktná</t>
  </si>
  <si>
    <t>Hlaváč hviezdicovitý</t>
  </si>
  <si>
    <t>Sternkugel, na sušenie</t>
  </si>
  <si>
    <t>Hrachor voňavý</t>
  </si>
  <si>
    <t xml:space="preserve">Cupidon, nízky  </t>
  </si>
  <si>
    <t>Spencer, popínavý</t>
  </si>
  <si>
    <t>Chmel japonský</t>
  </si>
  <si>
    <t>liana, 4-5m, ozdobné listy, nenáročná</t>
  </si>
  <si>
    <t>Kapucínka väčšia</t>
  </si>
  <si>
    <t>Out of Africa, popínavá</t>
  </si>
  <si>
    <t>Bijou Double, nízka, plné kvety</t>
  </si>
  <si>
    <r>
      <t xml:space="preserve">Peach melba, </t>
    </r>
    <r>
      <rPr>
        <sz val="10"/>
        <rFont val="Arial"/>
        <family val="2"/>
        <charset val="238"/>
      </rPr>
      <t>novinka</t>
    </r>
  </si>
  <si>
    <t>Grande popínavá zmes</t>
  </si>
  <si>
    <t>Tom Pouce, nízka kompaktná zmes</t>
  </si>
  <si>
    <t>Kapucínka zlata</t>
  </si>
  <si>
    <t>Zlata, popínava, žlté strihané kvety</t>
  </si>
  <si>
    <t>Kel okrasný</t>
  </si>
  <si>
    <t>Zmes farieb</t>
  </si>
  <si>
    <t>Klarkia pekná</t>
  </si>
  <si>
    <t>zmes farieb</t>
  </si>
  <si>
    <t>Kleoma</t>
  </si>
  <si>
    <t>zmes</t>
  </si>
  <si>
    <t>Klinček bradatý</t>
  </si>
  <si>
    <t>jednoročný zmes</t>
  </si>
  <si>
    <t>Klinček čínsky</t>
  </si>
  <si>
    <t>Baby Doll zmes farieb</t>
  </si>
  <si>
    <t>Klinček záhradný šabaudov</t>
  </si>
  <si>
    <t xml:space="preserve">Klinček záhradný </t>
  </si>
  <si>
    <t>Picotee</t>
  </si>
  <si>
    <t>Kobéa</t>
  </si>
  <si>
    <t>Blue bell, popínava, modré kvety, 4m</t>
  </si>
  <si>
    <t>Kraspédia</t>
  </si>
  <si>
    <t>Billy Buttons, na sušenie</t>
  </si>
  <si>
    <t>Krasuľka</t>
  </si>
  <si>
    <t>Sea Shell, trúbkovité kvety</t>
  </si>
  <si>
    <t>Krasuľka peristá</t>
  </si>
  <si>
    <r>
      <t xml:space="preserve">Carpet mix, 30cm, </t>
    </r>
    <r>
      <rPr>
        <b/>
        <sz val="10"/>
        <rFont val="Arial"/>
        <family val="2"/>
        <charset val="238"/>
      </rPr>
      <t>novinka</t>
    </r>
  </si>
  <si>
    <t>Krátkochĺpok iberkolistý</t>
  </si>
  <si>
    <t>zmes, do hrantíkov, skaliek, priepustná pôda</t>
  </si>
  <si>
    <t>Kukurica okrasná</t>
  </si>
  <si>
    <t>Multicolor, viacfarebné klasy</t>
  </si>
  <si>
    <t>Jahodová, na sušenie</t>
  </si>
  <si>
    <t>Kúkoľ poľný</t>
  </si>
  <si>
    <t>Milas</t>
  </si>
  <si>
    <t>Kvamoklit</t>
  </si>
  <si>
    <t>Kardinál, popínavá, efektná</t>
  </si>
  <si>
    <t>Ľan veľkokvetý</t>
  </si>
  <si>
    <t>Červený</t>
  </si>
  <si>
    <r>
      <t xml:space="preserve">Charmers mix, </t>
    </r>
    <r>
      <rPr>
        <sz val="10"/>
        <rFont val="Arial"/>
        <family val="2"/>
        <charset val="238"/>
      </rPr>
      <t>novinka</t>
    </r>
  </si>
  <si>
    <t>Láskavec chvostnatý</t>
  </si>
  <si>
    <r>
      <t xml:space="preserve">Duo mix, </t>
    </r>
    <r>
      <rPr>
        <sz val="10"/>
        <rFont val="Arial"/>
        <family val="2"/>
        <charset val="238"/>
      </rPr>
      <t>duo</t>
    </r>
    <r>
      <rPr>
        <sz val="11"/>
        <color theme="1"/>
        <rFont val="Calibri"/>
        <family val="2"/>
        <scheme val="minor"/>
      </rPr>
      <t xml:space="preserve">, červený, zelený, previsnutý, </t>
    </r>
    <r>
      <rPr>
        <sz val="10"/>
        <rFont val="Arial"/>
        <family val="2"/>
        <charset val="238"/>
      </rPr>
      <t>novinka</t>
    </r>
  </si>
  <si>
    <t>Láskavec</t>
  </si>
  <si>
    <t>Pygmy torch, červený, vzpriamený, na sušenie</t>
  </si>
  <si>
    <t>Láskavec trojfarebný</t>
  </si>
  <si>
    <t>Early splendor, šarlátový</t>
  </si>
  <si>
    <t>Lesknica kanárska</t>
  </si>
  <si>
    <t>Blanka, tráva na sušenie</t>
  </si>
  <si>
    <t>Levanduľa francúzska</t>
  </si>
  <si>
    <r>
      <t xml:space="preserve">Levanduľa francúzska, </t>
    </r>
    <r>
      <rPr>
        <b/>
        <sz val="10"/>
        <rFont val="Arial"/>
        <family val="2"/>
        <charset val="238"/>
      </rPr>
      <t>novinka</t>
    </r>
  </si>
  <si>
    <t>Limonka zohnutá - statica</t>
  </si>
  <si>
    <t>na sušenie, zmes farieb</t>
  </si>
  <si>
    <t>Ametyst, modrá</t>
  </si>
  <si>
    <t>Safír, fialová</t>
  </si>
  <si>
    <t>Věncovka, biela</t>
  </si>
  <si>
    <t>Rosea superba, ružová</t>
  </si>
  <si>
    <t>Bonduellei, žltá</t>
  </si>
  <si>
    <t>Lobelka drobná</t>
  </si>
  <si>
    <t>Crystal palace, modré kvety, kompaktná, 15cm</t>
  </si>
  <si>
    <t>Lila, svetlofialová</t>
  </si>
  <si>
    <t>biele kvety, kompaktná, 15 -20cm</t>
  </si>
  <si>
    <t>Lobelka ovisnutá</t>
  </si>
  <si>
    <t>Cascade červená, previslá do hrantíkov</t>
  </si>
  <si>
    <t>Cascade zmes, previslá zmes</t>
  </si>
  <si>
    <t>Lobulária prímorská Tarica</t>
  </si>
  <si>
    <t>Corbeille D´Argent. biela, kobercové výsadby</t>
  </si>
  <si>
    <t>Royal Carpet, fialová</t>
  </si>
  <si>
    <t>Mak siaty</t>
  </si>
  <si>
    <t>Hen and Chickens, netradičné, na sušenie</t>
  </si>
  <si>
    <t>Danish Flag, novinka</t>
  </si>
  <si>
    <t>Margaréta balkónová</t>
  </si>
  <si>
    <t>Sněhurka, biela</t>
  </si>
  <si>
    <t>Zlatovláska, žltá</t>
  </si>
  <si>
    <t>Medveďuška veľká</t>
  </si>
  <si>
    <r>
      <t>Harlequin, zmes farieb,</t>
    </r>
    <r>
      <rPr>
        <b/>
        <sz val="10"/>
        <rFont val="Arial"/>
        <family val="2"/>
        <charset val="238"/>
      </rPr>
      <t xml:space="preserve"> novinka</t>
    </r>
  </si>
  <si>
    <t>Mína</t>
  </si>
  <si>
    <t>popínava, červenožlté kvety, pergoly, ploty</t>
  </si>
  <si>
    <t>Mliečnik obrúbený</t>
  </si>
  <si>
    <t>Mountain snow, ker, 90cm, panašované listy</t>
  </si>
  <si>
    <t>Mohár</t>
  </si>
  <si>
    <t>Zmes, tráva na sušenie</t>
  </si>
  <si>
    <t>Muškát krúžkovaný</t>
  </si>
  <si>
    <t>Nechtík lekársky</t>
  </si>
  <si>
    <t>oranžový</t>
  </si>
  <si>
    <t>Pacific Beauty zmes</t>
  </si>
  <si>
    <r>
      <t xml:space="preserve">Neon, </t>
    </r>
    <r>
      <rPr>
        <sz val="10"/>
        <rFont val="Arial"/>
        <family val="2"/>
        <charset val="238"/>
      </rPr>
      <t>novinka</t>
    </r>
  </si>
  <si>
    <r>
      <t xml:space="preserve">Orange Daisy, </t>
    </r>
    <r>
      <rPr>
        <sz val="10"/>
        <rFont val="Arial"/>
        <family val="2"/>
        <charset val="238"/>
      </rPr>
      <t>mini</t>
    </r>
    <r>
      <rPr>
        <sz val="11"/>
        <color theme="1"/>
        <rFont val="Calibri"/>
        <family val="2"/>
        <scheme val="minor"/>
      </rPr>
      <t xml:space="preserve">, 15cm, </t>
    </r>
    <r>
      <rPr>
        <sz val="10"/>
        <rFont val="Arial"/>
        <family val="2"/>
        <charset val="238"/>
      </rPr>
      <t>novinka</t>
    </r>
  </si>
  <si>
    <t>Nemézia</t>
  </si>
  <si>
    <t>Carnaval zmes</t>
  </si>
  <si>
    <t>Netýkavka sultánska</t>
  </si>
  <si>
    <t>zmes, bohato kvitnúca, polotieň, 15-20cm</t>
  </si>
  <si>
    <t>Netýkavka balzamínová</t>
  </si>
  <si>
    <t xml:space="preserve">pestrofarebná zmes, 50cm, na záhony </t>
  </si>
  <si>
    <t>Nevädza poľná</t>
  </si>
  <si>
    <t>Nocovka jalapovitá</t>
  </si>
  <si>
    <t>zmes, voňavé, kvety sa otvárajú asi o 17hod</t>
  </si>
  <si>
    <t>Ostrožka plnokvetá</t>
  </si>
  <si>
    <t>Plnokvetá zmes farieb, na sušenie</t>
  </si>
  <si>
    <t>Paprička dekoratívna</t>
  </si>
  <si>
    <t>zmes, nízke, kompaktné</t>
  </si>
  <si>
    <t>Papuľka väčšia</t>
  </si>
  <si>
    <t>Majestic, stredne vysoká</t>
  </si>
  <si>
    <t>Maximum, vysoká</t>
  </si>
  <si>
    <t xml:space="preserve">Tom Pouce, nízka </t>
  </si>
  <si>
    <t>Penstemon</t>
  </si>
  <si>
    <t>Petúnia nízka</t>
  </si>
  <si>
    <t>zmes do hrantíkov, kompaktná, 30cm</t>
  </si>
  <si>
    <t>Petúnia obrie kvety</t>
  </si>
  <si>
    <t>zmes do hrantíkov, kvety veľké až 15cm</t>
  </si>
  <si>
    <t>Petúnia previslá</t>
  </si>
  <si>
    <t>zmes do hrantíkov, bohaté previsy</t>
  </si>
  <si>
    <t>Plamenník hrebenistý</t>
  </si>
  <si>
    <t>Flamingo</t>
  </si>
  <si>
    <t>Podzemnica olejná</t>
  </si>
  <si>
    <r>
      <t>Arašidy</t>
    </r>
    <r>
      <rPr>
        <sz val="11"/>
        <color theme="1"/>
        <rFont val="Calibri"/>
        <family val="2"/>
        <scheme val="minor"/>
      </rPr>
      <t xml:space="preserve">, kuriozity, </t>
    </r>
    <r>
      <rPr>
        <b/>
        <sz val="10"/>
        <rFont val="Arial"/>
        <family val="2"/>
        <charset val="238"/>
      </rPr>
      <t>novinka</t>
    </r>
  </si>
  <si>
    <t>Poludňovec sedmikráskovitý</t>
  </si>
  <si>
    <t>Portulaka veľkokvetá</t>
  </si>
  <si>
    <t>zmes, poliehava, na plné slnko</t>
  </si>
  <si>
    <t xml:space="preserve">plnokvetá  </t>
  </si>
  <si>
    <t>Povojník</t>
  </si>
  <si>
    <t>Imperial zmes</t>
  </si>
  <si>
    <t>Flying Saucers, modrý s pruhmi</t>
  </si>
  <si>
    <t>Azur, modrý</t>
  </si>
  <si>
    <t>Scarlet O´Hara, červený</t>
  </si>
  <si>
    <t>Rosita, ružový, biely okraj</t>
  </si>
  <si>
    <t>Chocolate, čokoládový</t>
  </si>
  <si>
    <t>Moonflower, biely, veľkokvetý</t>
  </si>
  <si>
    <t>Požlť farbiarsky</t>
  </si>
  <si>
    <t>Orange Bowl, na sušenie</t>
  </si>
  <si>
    <r>
      <t xml:space="preserve">Grenade mix, </t>
    </r>
    <r>
      <rPr>
        <sz val="10"/>
        <rFont val="Arial"/>
        <family val="2"/>
        <charset val="238"/>
      </rPr>
      <t>paleta farieb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novinka</t>
    </r>
  </si>
  <si>
    <t>Prerastlík</t>
  </si>
  <si>
    <t>Dekor, na sušenie</t>
  </si>
  <si>
    <t>Pupenec trojfarebný</t>
  </si>
  <si>
    <t>Ricín obyčajný</t>
  </si>
  <si>
    <t>Sanguin, červenolistý</t>
  </si>
  <si>
    <t>Rudbekia srstnatá</t>
  </si>
  <si>
    <t>Má radost</t>
  </si>
  <si>
    <t>Prairie Sun</t>
  </si>
  <si>
    <t>Gloria Daisy</t>
  </si>
  <si>
    <t>Sanvitália poliehavá</t>
  </si>
  <si>
    <t>žltá záplava kvetín, do nádob do kombinácii</t>
  </si>
  <si>
    <t>Skrutec</t>
  </si>
  <si>
    <t>Tmavomodrý, do nádob aj záhon</t>
  </si>
  <si>
    <t>Slamiha slamienka</t>
  </si>
  <si>
    <t>zmes, plné kvety, na sušenie</t>
  </si>
  <si>
    <t>Bunter Bikini zmes, nízka, kompaktná</t>
  </si>
  <si>
    <t>Slamihovka</t>
  </si>
  <si>
    <t>zmes bielych a ružových kvetov na sušenie</t>
  </si>
  <si>
    <t>Slncovka kalifornská</t>
  </si>
  <si>
    <t>Slnečnica ročná</t>
  </si>
  <si>
    <t xml:space="preserve">ruská obria, obrovský kvet, </t>
  </si>
  <si>
    <r>
      <t xml:space="preserve">Waooh!, </t>
    </r>
    <r>
      <rPr>
        <sz val="10"/>
        <rFont val="Arial"/>
        <family val="2"/>
        <charset val="238"/>
      </rPr>
      <t>mini,</t>
    </r>
    <r>
      <rPr>
        <sz val="11"/>
        <color theme="1"/>
        <rFont val="Calibri"/>
        <family val="2"/>
        <scheme val="minor"/>
      </rPr>
      <t xml:space="preserve"> do kvetináčov, </t>
    </r>
    <r>
      <rPr>
        <b/>
        <sz val="10"/>
        <rFont val="Arial"/>
        <family val="2"/>
        <charset val="238"/>
      </rPr>
      <t>novinka</t>
    </r>
  </si>
  <si>
    <t>Červená</t>
  </si>
  <si>
    <t>Teddy Bear, plnokvetá žltá</t>
  </si>
  <si>
    <r>
      <t xml:space="preserve">Kong F1, </t>
    </r>
    <r>
      <rPr>
        <sz val="10"/>
        <rFont val="Arial"/>
        <family val="2"/>
        <charset val="238"/>
      </rPr>
      <t>maxi</t>
    </r>
  </si>
  <si>
    <t>Autumn Beauty, zmes farieb</t>
  </si>
  <si>
    <t>Starček</t>
  </si>
  <si>
    <t>Silverdust</t>
  </si>
  <si>
    <t>Suchokvet ročný</t>
  </si>
  <si>
    <t>Šalvia žiarivá</t>
  </si>
  <si>
    <t>Karkulka, jasne červená, slnko</t>
  </si>
  <si>
    <t>Šalvia zelená</t>
  </si>
  <si>
    <t>Širokokalich</t>
  </si>
  <si>
    <t>Molučenka, na sušenie</t>
  </si>
  <si>
    <t>Tabak okrasný</t>
  </si>
  <si>
    <t>zmes, kompaktná, 40cm, slnko</t>
  </si>
  <si>
    <t>Tekvica okrasná</t>
  </si>
  <si>
    <t>drobnoplodá zmes farieb a tvarov</t>
  </si>
  <si>
    <t>Pear Bicolor, dvojfarebná, hruškovitá</t>
  </si>
  <si>
    <t>Z Bradavic, bradavičnatá</t>
  </si>
  <si>
    <t>Andělská křídla, krídla po obvode plodu</t>
  </si>
  <si>
    <t>Trnová koruna</t>
  </si>
  <si>
    <t>Jack be Little, oranžová, plochá</t>
  </si>
  <si>
    <t>Kačenky</t>
  </si>
  <si>
    <t>Sweet Dumpling, zeleno- biela pruhovaná</t>
  </si>
  <si>
    <t>Mini Turban</t>
  </si>
  <si>
    <t>Traslica najväčšia</t>
  </si>
  <si>
    <t>Briza, na sušenie, okrasná tráva</t>
  </si>
  <si>
    <t>Tráva pre Mačky</t>
  </si>
  <si>
    <t>Tráva pre mačky</t>
  </si>
  <si>
    <t>Tunbergia krídlatá</t>
  </si>
  <si>
    <r>
      <t xml:space="preserve">African Sunset, popínavá, zmes farieb, </t>
    </r>
    <r>
      <rPr>
        <b/>
        <sz val="10"/>
        <rFont val="Arial"/>
        <family val="2"/>
        <charset val="238"/>
      </rPr>
      <t>novinka</t>
    </r>
  </si>
  <si>
    <t>oranžová s okom, popínavá, neznáša vietor</t>
  </si>
  <si>
    <t>Tymofila žltá</t>
  </si>
  <si>
    <t>Zlatka, kobercová kompaktná na balkóny</t>
  </si>
  <si>
    <t>Veľkonočná pažiť</t>
  </si>
  <si>
    <t>Osení</t>
  </si>
  <si>
    <t>Zajačí chvost</t>
  </si>
  <si>
    <t>Sametovka, na sušenie</t>
  </si>
  <si>
    <t>Žerucha</t>
  </si>
  <si>
    <t>Atraxa, na sušenie</t>
  </si>
  <si>
    <t>Zmes kvetín k rezu</t>
  </si>
  <si>
    <t>Zmes nízkych letničiek</t>
  </si>
  <si>
    <t>Zmes popínavých letničiek</t>
  </si>
  <si>
    <t>Zmes Japonská kvetinová záhrada</t>
  </si>
  <si>
    <t>na pestovanie z priameho výsevu</t>
  </si>
  <si>
    <t>Zmes letničiek balkónových</t>
  </si>
  <si>
    <t>na balkóny, terasy, okná do nádob</t>
  </si>
  <si>
    <t>Zmes letničiek na sušenie</t>
  </si>
  <si>
    <t>Zmes dekoračných tráv</t>
  </si>
  <si>
    <t>na pestovanie z priameho výsevu, na sušenie</t>
  </si>
  <si>
    <t>Železník hybridný</t>
  </si>
  <si>
    <t>zmes, bohato kvitnúca, slnko, poliehavá</t>
  </si>
  <si>
    <t xml:space="preserve"> zmes, aj viacročná, na záhony, k rezu</t>
  </si>
  <si>
    <t>Nezábudka alpínska</t>
  </si>
  <si>
    <t xml:space="preserve">modrá </t>
  </si>
  <si>
    <t>Sedmokráska obyčajná</t>
  </si>
  <si>
    <t>plnokvetá zmes, aj viacročná, univerzálna</t>
  </si>
  <si>
    <t>Sirôtka ostrohatá mini</t>
  </si>
  <si>
    <r>
      <t xml:space="preserve">Comedy F2, zmes farieb, </t>
    </r>
    <r>
      <rPr>
        <b/>
        <sz val="10"/>
        <rFont val="Arial"/>
        <family val="2"/>
        <charset val="238"/>
      </rPr>
      <t>novinka</t>
    </r>
  </si>
  <si>
    <t>Sirôtka veľkokvetá</t>
  </si>
  <si>
    <t>žltá s okom</t>
  </si>
  <si>
    <r>
      <t>Frilly F1, silno kučeravé kvety ,</t>
    </r>
    <r>
      <rPr>
        <b/>
        <sz val="10"/>
        <rFont val="Arial"/>
        <family val="2"/>
        <charset val="238"/>
      </rPr>
      <t xml:space="preserve"> novinka</t>
    </r>
  </si>
  <si>
    <t>Rococo zmes, kučeravé kvety</t>
  </si>
  <si>
    <t>Zmes s okom, veľkokvetá</t>
  </si>
  <si>
    <t>Zmes bez oka, veľkokvetá</t>
  </si>
  <si>
    <t>Modrá, veľkokvetá s okom</t>
  </si>
  <si>
    <t>Červená, veľkokvetá s okom</t>
  </si>
  <si>
    <t>Oranžová, veľkokvetá s okom</t>
  </si>
  <si>
    <t>Biela, veľkokvetá s okom</t>
  </si>
  <si>
    <t>Joker mix, zmes</t>
  </si>
  <si>
    <t>Jolly Joker, fialovo oranžová</t>
  </si>
  <si>
    <t>Joker Red Gold, červeno žltá</t>
  </si>
  <si>
    <t>Joker Light Blue, bielo modrá</t>
  </si>
  <si>
    <t>Joker Blue Yellow, žlto modrá</t>
  </si>
  <si>
    <t>Joker Violet Gold, fialovo žltá</t>
  </si>
  <si>
    <t>Weseler Eis Mix, zimná zmes</t>
  </si>
  <si>
    <t>Weseler Eis Blue Azur, zimná modrá</t>
  </si>
  <si>
    <t>Giant Foreruner Ruby, zimná ružová</t>
  </si>
  <si>
    <t>Topoľovka ružová</t>
  </si>
  <si>
    <t>zmes, plné kvety, aj viacročná, nenáročná</t>
  </si>
  <si>
    <t>Agastache</t>
  </si>
  <si>
    <t>Astra alpínska</t>
  </si>
  <si>
    <t>zmes, na slnko, znáša i sucho, 20-25cm</t>
  </si>
  <si>
    <t>Čarodejka hybridná</t>
  </si>
  <si>
    <t xml:space="preserve">veľkokvetá zmes, slnko, polotieň, 25cm </t>
  </si>
  <si>
    <t>Echinacea purpurová</t>
  </si>
  <si>
    <t>purpurová, na záhony, k rezu, slnko, 80cm</t>
  </si>
  <si>
    <t>Gypsomilka metlinatá</t>
  </si>
  <si>
    <t>biela, na sušenie</t>
  </si>
  <si>
    <t>Hrachor širokolistý</t>
  </si>
  <si>
    <t>popínava zmes, slnko, úrodná pôda, 2m</t>
  </si>
  <si>
    <t>Iberka stálozelená</t>
  </si>
  <si>
    <t xml:space="preserve">biela, kobercová, slnko, polotieň, 20-25cm </t>
  </si>
  <si>
    <t>Klinček slzičkový</t>
  </si>
  <si>
    <t>Maiden pink, kobercová, slnko, piesčitá pôda</t>
  </si>
  <si>
    <t>Kukučka hustokvetá</t>
  </si>
  <si>
    <t>červená, slnko, priepustná pôda, 80cm</t>
  </si>
  <si>
    <t>Kokarda rozkošná</t>
  </si>
  <si>
    <t>žltohnedá, slnko, priepustná pôda, 80cm</t>
  </si>
  <si>
    <t>Kortadéria pampová</t>
  </si>
  <si>
    <r>
      <t xml:space="preserve">Pink and White, duo, 100-200cm, </t>
    </r>
    <r>
      <rPr>
        <b/>
        <sz val="10"/>
        <rFont val="Arial"/>
        <family val="2"/>
        <charset val="238"/>
      </rPr>
      <t>novinka</t>
    </r>
  </si>
  <si>
    <t>Kostrava</t>
  </si>
  <si>
    <t>Varna</t>
  </si>
  <si>
    <t>Ľan trváci</t>
  </si>
  <si>
    <t>Azur Sea, modrý</t>
  </si>
  <si>
    <t>Liatra klasnatá</t>
  </si>
  <si>
    <t>fialova, slnko, úrodná pôda, 60 cm</t>
  </si>
  <si>
    <t>Lomikameň</t>
  </si>
  <si>
    <t>Rosalinda, skalnička</t>
  </si>
  <si>
    <t>Mak alpínsky</t>
  </si>
  <si>
    <t>zmes, skalnička</t>
  </si>
  <si>
    <t>Margaréta veľkoúborová</t>
  </si>
  <si>
    <t>Crazy Daisy, kučeravá</t>
  </si>
  <si>
    <r>
      <t>Silver Princess</t>
    </r>
    <r>
      <rPr>
        <b/>
        <sz val="10"/>
        <rFont val="Arial"/>
        <family val="2"/>
        <charset val="238"/>
      </rPr>
      <t>, mini</t>
    </r>
    <r>
      <rPr>
        <sz val="11"/>
        <color theme="1"/>
        <rFont val="Calibri"/>
        <family val="2"/>
        <scheme val="minor"/>
      </rPr>
      <t>, kompaktná, 30cm</t>
    </r>
  </si>
  <si>
    <t>Shasta Daisy</t>
  </si>
  <si>
    <t>Machovka čerešňová</t>
  </si>
  <si>
    <t>oranžová na sušenie, Peruánska višňa</t>
  </si>
  <si>
    <t>Mliečnik mnohofarebný</t>
  </si>
  <si>
    <t>Polychroma, skalnička</t>
  </si>
  <si>
    <t>Náprstník červený</t>
  </si>
  <si>
    <t>veľké kvety ružové, fialové a biele, nenáročná</t>
  </si>
  <si>
    <t>Orlíček Mac Kana</t>
  </si>
  <si>
    <t>zmes, veľké kvety, nenáročná, 80cm</t>
  </si>
  <si>
    <t xml:space="preserve">Orlíček </t>
  </si>
  <si>
    <r>
      <t xml:space="preserve">Barlow, </t>
    </r>
    <r>
      <rPr>
        <sz val="10"/>
        <rFont val="Arial"/>
        <family val="2"/>
        <charset val="238"/>
      </rPr>
      <t>novinka</t>
    </r>
  </si>
  <si>
    <t>Piesočnica</t>
  </si>
  <si>
    <t>Biela, kompaktná skalnička</t>
  </si>
  <si>
    <t>Plesnivec alpínsky</t>
  </si>
  <si>
    <t>Edel weiss, skalky, neznáša vlhké zimy</t>
  </si>
  <si>
    <t>Prvosienka jarná</t>
  </si>
  <si>
    <t>zmes, neznáša úpal a sucho, 20cm</t>
  </si>
  <si>
    <t>Pupalka missourská</t>
  </si>
  <si>
    <t>Gold Nuget, žltá</t>
  </si>
  <si>
    <t>Rebríček</t>
  </si>
  <si>
    <t>Cloth of Gold, žltý na sušenie</t>
  </si>
  <si>
    <t>Rebríček obyčajný</t>
  </si>
  <si>
    <t>Summer Pastels, výberová zmes farieb</t>
  </si>
  <si>
    <t>Rozchodník</t>
  </si>
  <si>
    <t>Sedum zmes</t>
  </si>
  <si>
    <t>Ruža čínska</t>
  </si>
  <si>
    <t>Minima Angel Rose</t>
  </si>
  <si>
    <t>Silenka</t>
  </si>
  <si>
    <t>Whitebreast, skalnička</t>
  </si>
  <si>
    <t>Stračonôžka vyvýšená</t>
  </si>
  <si>
    <t>Pacific zmes, úrodná pôda, neznáša  premokrenie</t>
  </si>
  <si>
    <t>Tarica skalná</t>
  </si>
  <si>
    <t>Gold cloud, žltá, kobercová, slnko, sucho</t>
  </si>
  <si>
    <t>Tarička</t>
  </si>
  <si>
    <t>zmes, kobercová, slnko, sucho, do skaliek</t>
  </si>
  <si>
    <t>Leichtlinii</t>
  </si>
  <si>
    <t>Trávnička</t>
  </si>
  <si>
    <t>Lauchena, ružová skalnička</t>
  </si>
  <si>
    <t>Zmes skalničiek</t>
  </si>
  <si>
    <t>do skalky</t>
  </si>
  <si>
    <t>Zmes vysokých trvaliek</t>
  </si>
  <si>
    <t>na záhony, k rezu</t>
  </si>
  <si>
    <t>Zmes kaktusov a sukulentov</t>
  </si>
  <si>
    <t>Zmes rozkvitnutá lúka</t>
  </si>
  <si>
    <t>Zvonček broskyňolistý</t>
  </si>
  <si>
    <t>zmes, na záhony, k rezu, slnko, 80cm</t>
  </si>
  <si>
    <t>Zvonček prostredný</t>
  </si>
  <si>
    <t>Cup and Saucers zmes, dvojité atraktívne kvety</t>
  </si>
  <si>
    <t xml:space="preserve">Bazalka pravá </t>
  </si>
  <si>
    <t>Compatto nízka</t>
  </si>
  <si>
    <t>Blue Spice, modrá vôňa</t>
  </si>
  <si>
    <t>Cinamonette, škoricová</t>
  </si>
  <si>
    <t>Dark Green, tmavozelená</t>
  </si>
  <si>
    <t>Lettuce Leaf, šalátová</t>
  </si>
  <si>
    <t>Lime, citrónová</t>
  </si>
  <si>
    <t>Purple Opaal, červená</t>
  </si>
  <si>
    <t>Purple Ruffles, kučeravá, červená</t>
  </si>
  <si>
    <t>Siam Queen, balkónová</t>
  </si>
  <si>
    <t>Bedrovník anýzový</t>
  </si>
  <si>
    <t>Divozel veľkokvetý</t>
  </si>
  <si>
    <t>Zlata</t>
  </si>
  <si>
    <t>Dúška tymiánová</t>
  </si>
  <si>
    <t>Krajový, korenina, upravuje trávenie</t>
  </si>
  <si>
    <t>Fenykel</t>
  </si>
  <si>
    <t>korenina, zbierajú sa okolíky</t>
  </si>
  <si>
    <t>Rasca Rekord Kmín</t>
  </si>
  <si>
    <t>korenina, trávenie, zberáme mladé listy a semena</t>
  </si>
  <si>
    <t>Kôpor voňavý</t>
  </si>
  <si>
    <t>Koriander</t>
  </si>
  <si>
    <t>Levanduľa lekárska</t>
  </si>
  <si>
    <t>zberáme kvety, aromatická droga</t>
  </si>
  <si>
    <t>Ligurček lekársky</t>
  </si>
  <si>
    <t>Magnus, zberáme vňať i semená, liečivka aj korenina</t>
  </si>
  <si>
    <t>Majorán záhradný Marcelka</t>
  </si>
  <si>
    <t>korenina, vňať zberáme na začiatku kvitnutia</t>
  </si>
  <si>
    <t>Mäta</t>
  </si>
  <si>
    <t>protizápalové, antiseptické a ukľudňujúce účinky</t>
  </si>
  <si>
    <t>Materina dúška</t>
  </si>
  <si>
    <t>Medovka lekárska</t>
  </si>
  <si>
    <t>Citra, trávenie, nervový systém, nespavosť</t>
  </si>
  <si>
    <t>Plamen, žlčník, pečeň, žalúdok, kožné choroby, ...</t>
  </si>
  <si>
    <t>Palina dračia Estragon</t>
  </si>
  <si>
    <t>Krajový</t>
  </si>
  <si>
    <t>Oregáno grécke</t>
  </si>
  <si>
    <t>Pamajorán /Oregano/</t>
  </si>
  <si>
    <t>aromatická korenina</t>
  </si>
  <si>
    <t>Pestrec mariánsky</t>
  </si>
  <si>
    <t>Všetky semená budú mať cenu  v priemere</t>
  </si>
  <si>
    <t>Rozmarín lekársky</t>
  </si>
  <si>
    <t>korenina, čaj má ukľudňujúce účinky</t>
  </si>
  <si>
    <t>Rumanček kamilkový</t>
  </si>
  <si>
    <t>Bohemia, inhalovanie, zápaly, trávenie, na rany, ...</t>
  </si>
  <si>
    <t>Saturejka vytrvalá</t>
  </si>
  <si>
    <t>Saturejka záhradná</t>
  </si>
  <si>
    <t xml:space="preserve">Pikanta, korenina, trávenie  </t>
  </si>
  <si>
    <t>Šalvia lekárska</t>
  </si>
  <si>
    <t>Krajový, korenina, pri cukrovke, zápaloch, dezinfekciu</t>
  </si>
  <si>
    <t>Trebulka</t>
  </si>
  <si>
    <t>Yzop lekársky</t>
  </si>
  <si>
    <t>Blankyt, korenina, trávenie, zvyšuje obranyshopnosť</t>
  </si>
  <si>
    <t>a</t>
  </si>
  <si>
    <t>n</t>
  </si>
  <si>
    <t>odmocnina n</t>
  </si>
  <si>
    <t>s1^2</t>
  </si>
  <si>
    <t xml:space="preserve">s1  </t>
  </si>
  <si>
    <t>KH</t>
  </si>
  <si>
    <t>D</t>
  </si>
  <si>
    <t>delta</t>
  </si>
  <si>
    <t>ľavá strana intervalu spoľahlivosti</t>
  </si>
  <si>
    <t>pravá strana intervalu spoľahlivosti</t>
  </si>
  <si>
    <t xml:space="preserve">S 95 %-nou pravdepodobnosťou bude priemerná hodnota </t>
  </si>
  <si>
    <t>Hulk, kuriozity, netradičný kvet, novinka</t>
  </si>
  <si>
    <t>Envy, zelená, novinka</t>
  </si>
  <si>
    <t>citlivka, kuriozity, citlivá na dotyk, novinka</t>
  </si>
  <si>
    <t>Duo mix, duo, bordové a biele toboľky, novinka</t>
  </si>
  <si>
    <t>Maranka, kuriozity, popínavá, efektné plody, novinka</t>
  </si>
  <si>
    <t>Talent orange, oranžová, novinka</t>
  </si>
  <si>
    <t>Talent yellow, žltá, novinka</t>
  </si>
  <si>
    <t>Peach melba, novinka</t>
  </si>
  <si>
    <t>Carpet mix, 30cm, novinka</t>
  </si>
  <si>
    <t>Charmers mix, novinka</t>
  </si>
  <si>
    <t>Duo mix, duo, červený, zelený, previsnutý, novinka</t>
  </si>
  <si>
    <t>Levanduľa francúzska, novinka</t>
  </si>
  <si>
    <t>Harlequin, zmes farieb, novinka</t>
  </si>
  <si>
    <t>Neon, novinka</t>
  </si>
  <si>
    <t>Orange Daisy, mini, 15cm, novinka</t>
  </si>
  <si>
    <t>Arašidy, kuriozity, novinka</t>
  </si>
  <si>
    <t>Grenade mix, paleta farieb, novinka</t>
  </si>
  <si>
    <t>Waooh!, mini, do kvetináčov, novinka</t>
  </si>
  <si>
    <t>Kong F1, maxi</t>
  </si>
  <si>
    <t>African Sunset, popínavá, zmes farieb, novinka</t>
  </si>
  <si>
    <t>Comedy F2, zmes farieb, novinka</t>
  </si>
  <si>
    <t>Frilly F1, silno kučeravé kvety , novinka</t>
  </si>
  <si>
    <t>Pink and White, duo, 100-200cm, novinka</t>
  </si>
  <si>
    <t>Silver Princess, mini, kompaktná, 30cm</t>
  </si>
  <si>
    <t>Barlow, novinka</t>
  </si>
  <si>
    <t>Odhadnite strednú hodnotu cien kvetinových semien a liečiv s pravdepodobnosťou 95%.</t>
  </si>
  <si>
    <t>Príklad 1</t>
  </si>
  <si>
    <t>Test zhody strednej hodnoty s konštantou</t>
  </si>
  <si>
    <t>Pri kontrole obsahu benzénu v ovzduší sa cez sklenenú trubičku plnenú Carbopackom B presáva vzduch 40 minút. Chromatograficky sme získali 7 vzoriek.</t>
  </si>
  <si>
    <t>Zdroj: Kompendium statistického spracování dat</t>
  </si>
  <si>
    <t>Tabuľka: obsah benzénu v ovzduší</t>
  </si>
  <si>
    <t>Obsah benzénu</t>
  </si>
  <si>
    <t>Vašou úlohou je otestovať, či priemerný obsah benzénu vo vzorkách sa odlišuje od hodnoty  5 mg/m3.</t>
  </si>
  <si>
    <t>Algoritmus testovania štatistických hypotéz</t>
  </si>
  <si>
    <t>1. Formulácia nulovej Ho a alternatívnej H1 hypotézy</t>
  </si>
  <si>
    <t>2. Volba hladiny významnosti a testovacej štatistiky</t>
  </si>
  <si>
    <t>3. Výpočet testovacej charakteristiky</t>
  </si>
  <si>
    <t>4. Vyhľadanie, resp, výpočet kritickej hodnoty príslušného teoretického rozdelenia</t>
  </si>
  <si>
    <t>5. Vyhodnotenie testu: prijatie, resp. zamietnutie nulovej hypotézy</t>
  </si>
  <si>
    <t xml:space="preserve">Ho: </t>
  </si>
  <si>
    <t>H1:</t>
  </si>
  <si>
    <t>testovacia charakteristika</t>
  </si>
  <si>
    <t>Príklad 2</t>
  </si>
  <si>
    <t>Príklad 3</t>
  </si>
  <si>
    <t xml:space="preserve">Firma PEPSI zakúpila novú linku na plnenie plechoviek pepsi-coly. Počas jej skúšobnej prevádzky chce </t>
  </si>
  <si>
    <t>otestovať jej spoľahlivosť aj s ohľadom na presnosť plnenie. Objem pepsi-coly v plechovke má byť 0.33 l,</t>
  </si>
  <si>
    <t>pri väčšom objeme by náklady firmy vzrástli a nižšie hodnoty objemu pepsi-coly v plechovke by zase</t>
  </si>
  <si>
    <r>
      <t xml:space="preserve">poškodili meno firmy. Prieskumom </t>
    </r>
    <r>
      <rPr>
        <sz val="10"/>
        <color indexed="8"/>
        <rFont val="Times New Roman CE"/>
        <family val="1"/>
        <charset val="238"/>
      </rPr>
      <t>120</t>
    </r>
    <r>
      <rPr>
        <sz val="10"/>
        <color indexed="8"/>
        <rFont val="Arial CE"/>
        <charset val="238"/>
      </rPr>
      <t xml:space="preserve"> </t>
    </r>
    <r>
      <rPr>
        <sz val="11"/>
        <color theme="1"/>
        <rFont val="Calibri"/>
        <family val="2"/>
        <scheme val="minor"/>
      </rPr>
      <t>náhodne vybratých plechoviek pepsi-coly získali nasledovné údaje:</t>
    </r>
  </si>
  <si>
    <r>
      <t xml:space="preserve">stredná hodnota výberového súboru = </t>
    </r>
    <r>
      <rPr>
        <sz val="10"/>
        <color indexed="8"/>
        <rFont val="Times New Roman CE"/>
      </rPr>
      <t>0.34</t>
    </r>
    <r>
      <rPr>
        <sz val="11"/>
        <color theme="1"/>
        <rFont val="Calibri"/>
        <family val="2"/>
        <scheme val="minor"/>
      </rPr>
      <t xml:space="preserve"> l</t>
    </r>
  </si>
  <si>
    <r>
      <t xml:space="preserve">výberová smerodajná odchýlka = </t>
    </r>
    <r>
      <rPr>
        <sz val="10"/>
        <color indexed="8"/>
        <rFont val="Times New Roman CE"/>
      </rPr>
      <t>0.02</t>
    </r>
    <r>
      <rPr>
        <sz val="11"/>
        <color theme="1"/>
        <rFont val="Calibri"/>
        <family val="2"/>
        <scheme val="minor"/>
      </rPr>
      <t xml:space="preserve"> l</t>
    </r>
  </si>
  <si>
    <r>
      <t>Otestujte na hladine významnosti</t>
    </r>
    <r>
      <rPr>
        <b/>
        <sz val="10"/>
        <rFont val="Symbol"/>
        <family val="1"/>
        <charset val="2"/>
      </rPr>
      <t xml:space="preserve"> </t>
    </r>
    <r>
      <rPr>
        <b/>
        <sz val="10"/>
        <color indexed="8"/>
        <rFont val="Symbol"/>
        <family val="1"/>
        <charset val="2"/>
      </rPr>
      <t>a</t>
    </r>
    <r>
      <rPr>
        <b/>
        <sz val="10"/>
        <color indexed="8"/>
        <rFont val="Times New Roman CE"/>
        <charset val="238"/>
      </rPr>
      <t>=0.01</t>
    </r>
    <r>
      <rPr>
        <b/>
        <sz val="10"/>
        <color indexed="14"/>
        <rFont val="Times New Roman CE"/>
        <charset val="238"/>
      </rPr>
      <t xml:space="preserve"> </t>
    </r>
    <r>
      <rPr>
        <b/>
        <sz val="10"/>
        <rFont val="Times New Roman CE"/>
        <charset val="238"/>
      </rPr>
      <t xml:space="preserve">presnosť novej plniacej linky. </t>
    </r>
  </si>
  <si>
    <t>H0</t>
  </si>
  <si>
    <t>H1</t>
  </si>
  <si>
    <t>rozsah výberového súboru n &lt; 30</t>
  </si>
  <si>
    <t>rozsah výberového súboru n &gt; 30</t>
  </si>
  <si>
    <t>Test zhody dvoch stredných hodnôt nezávislých súborov</t>
  </si>
  <si>
    <t>Jednou z rozhodujúcich vlastností pre kontrolu akosti vlneného vlákna je hmotnosť stonky. Aby sme dokázali účinnosť ošetrenia ľanu, bolo vykonaných 20 meraní na ošetrenom pozemku a 20 meraní na neošetrenom pozemku.  Údaje sú v tabuľke.</t>
  </si>
  <si>
    <t>Vašou úlohou je overiť účinnosť ošetrenia ľanu vhodným testom na hladine významnosti 0,05.</t>
  </si>
  <si>
    <t>Tabuľka: kvalita vlneného vlákna z dvoch pozemkov</t>
  </si>
  <si>
    <t>pozemok 1</t>
  </si>
  <si>
    <t>pozemok 2</t>
  </si>
  <si>
    <t>Ho</t>
  </si>
  <si>
    <t>Príklad 4</t>
  </si>
  <si>
    <t>Príklad 5</t>
  </si>
  <si>
    <t>Test zhody dvoch stredných hodnôt závislých súborov</t>
  </si>
  <si>
    <t xml:space="preserve">Manažment podniku Duslo Šaľa zaujíma množstvo predaných hnojív </t>
  </si>
  <si>
    <t>vo vybraných predajniach a ich tržby v dvoch obdobiach: pred a po inovácii ich výrobkov.</t>
  </si>
  <si>
    <t>Otestujte na hladine významnosti a = 0.05 , či inovácia hnojív mala vplyv na tržby z ich predaja.</t>
  </si>
  <si>
    <t>číslo predajne</t>
  </si>
  <si>
    <t>Tržby pred</t>
  </si>
  <si>
    <t>Tržby po</t>
  </si>
  <si>
    <t>inováciou</t>
  </si>
  <si>
    <t>inovácii</t>
  </si>
  <si>
    <t>Príklad 6</t>
  </si>
  <si>
    <t>Test zhody rozptylu so známou konštantou</t>
  </si>
  <si>
    <t xml:space="preserve">Pri paradajkách nového kultivaru sa zisťoval obsah vitamínu C a náhodným výberom vzoriek sa zistil takýto </t>
  </si>
  <si>
    <r>
      <rPr>
        <sz val="10"/>
        <color indexed="8"/>
        <rFont val="Arial CE"/>
        <charset val="238"/>
      </rPr>
      <t xml:space="preserve">obsah vitamínu C (údaje sú v nasledujúcej tabuľke). </t>
    </r>
    <r>
      <rPr>
        <b/>
        <sz val="10"/>
        <color indexed="8"/>
        <rFont val="Times New Roman CE"/>
        <family val="1"/>
        <charset val="238"/>
      </rPr>
      <t xml:space="preserve">Chceme overiť na hladine významnosti </t>
    </r>
    <r>
      <rPr>
        <b/>
        <sz val="10"/>
        <color indexed="8"/>
        <rFont val="Symbol"/>
        <family val="1"/>
        <charset val="2"/>
      </rPr>
      <t>a</t>
    </r>
    <r>
      <rPr>
        <b/>
        <sz val="10"/>
        <color indexed="8"/>
        <rFont val="Times New Roman CE"/>
        <family val="1"/>
        <charset val="238"/>
      </rPr>
      <t xml:space="preserve"> = 0.05,  či </t>
    </r>
  </si>
  <si>
    <t xml:space="preserve">variabilita v obsahu vitamínu C sa pri novom kultivare paradajok nezmenila oproti variabilite doteraz </t>
  </si>
  <si>
    <r>
      <rPr>
        <b/>
        <sz val="10"/>
        <color indexed="8"/>
        <rFont val="Times New Roman CE"/>
        <family val="1"/>
        <charset val="238"/>
      </rPr>
      <t xml:space="preserve">pestovaných kultivarov, ktorých rozptyl bol </t>
    </r>
    <r>
      <rPr>
        <b/>
        <sz val="10"/>
        <color indexed="8"/>
        <rFont val="Symbol"/>
        <family val="1"/>
        <charset val="2"/>
      </rPr>
      <t>s</t>
    </r>
    <r>
      <rPr>
        <b/>
        <vertAlign val="subscript"/>
        <sz val="10"/>
        <color indexed="8"/>
        <rFont val="Times New Roman CE"/>
        <family val="1"/>
        <charset val="238"/>
      </rPr>
      <t>0</t>
    </r>
    <r>
      <rPr>
        <b/>
        <vertAlign val="superscript"/>
        <sz val="10"/>
        <color indexed="8"/>
        <rFont val="Times New Roman CE"/>
        <family val="1"/>
        <charset val="238"/>
      </rPr>
      <t>2</t>
    </r>
    <r>
      <rPr>
        <b/>
        <sz val="10"/>
        <color indexed="8"/>
        <rFont val="Times New Roman CE"/>
        <family val="1"/>
        <charset val="238"/>
      </rPr>
      <t xml:space="preserve"> = 5.5 mg</t>
    </r>
    <r>
      <rPr>
        <b/>
        <vertAlign val="superscript"/>
        <sz val="10"/>
        <color indexed="8"/>
        <rFont val="Times New Roman CE"/>
        <family val="1"/>
        <charset val="238"/>
      </rPr>
      <t>2</t>
    </r>
    <r>
      <rPr>
        <b/>
        <sz val="10"/>
        <color indexed="8"/>
        <rFont val="Times New Roman CE"/>
        <family val="1"/>
        <charset val="238"/>
      </rPr>
      <t>.kg</t>
    </r>
    <r>
      <rPr>
        <b/>
        <vertAlign val="superscript"/>
        <sz val="10"/>
        <color indexed="8"/>
        <rFont val="Times New Roman CE"/>
        <family val="1"/>
        <charset val="238"/>
      </rPr>
      <t>-1</t>
    </r>
    <r>
      <rPr>
        <b/>
        <sz val="10"/>
        <color indexed="8"/>
        <rFont val="Times New Roman CE"/>
        <family val="1"/>
        <charset val="238"/>
      </rPr>
      <t xml:space="preserve">. </t>
    </r>
  </si>
  <si>
    <r>
      <t>Obsah vitamínu C v  mg.kg</t>
    </r>
    <r>
      <rPr>
        <b/>
        <i/>
        <vertAlign val="superscript"/>
        <sz val="8"/>
        <rFont val="Times New Roman CE"/>
        <charset val="238"/>
      </rPr>
      <t>-1</t>
    </r>
  </si>
  <si>
    <t>Príklad 7</t>
  </si>
  <si>
    <t>Test zhody dvoch rozptylov</t>
  </si>
  <si>
    <t>Tabuľka 5.4 Úroveň paracetamolu v Atalargine</t>
  </si>
  <si>
    <t>metóda HPLC</t>
  </si>
  <si>
    <t>metóda UVVIS</t>
  </si>
  <si>
    <t>Posúďte zhodnosť variability zistenej dvoma povolenými metódami.</t>
  </si>
  <si>
    <t>Testovacia charakteristika:</t>
  </si>
  <si>
    <t>Príklad 8</t>
  </si>
  <si>
    <t>V podnikovej norme analgetika Atalargin je stanovenie paracetamolu metodou HPLC doplnené o alternatívne stanovenie metódou multikompmonentnej UVVIS spektroskopie.Pre porovnanie výsledkov bol paracetamol stanovený u jednej výrobnej šarže oboma povolenými metódami. Použite vypočítané údaje tabuľky 5.4. Posúďte zhodnosť variability zistenej dvoma povolenými metódami.</t>
  </si>
  <si>
    <t>Použite vhodný test z Data Analysis.</t>
  </si>
  <si>
    <r>
      <t xml:space="preserve">(Predpokladáme zhodu rozptylov). </t>
    </r>
    <r>
      <rPr>
        <b/>
        <sz val="10"/>
        <color rgb="FFFF0000"/>
        <rFont val="Arial CE"/>
      </rPr>
      <t>Použite vhodný test z Data Analysis.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</si>
</sst>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00"/>
    <numFmt numFmtId="166" formatCode="0.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b/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0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u/>
      <sz val="8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name val="Arial"/>
      <family val="2"/>
    </font>
    <font>
      <b/>
      <sz val="12"/>
      <name val="AT*Toronto"/>
    </font>
    <font>
      <b/>
      <sz val="10"/>
      <name val="AT*Toronto"/>
    </font>
    <font>
      <sz val="10"/>
      <name val="AT*Toronto"/>
      <charset val="238"/>
    </font>
    <font>
      <sz val="9"/>
      <name val="Arial"/>
      <family val="2"/>
      <charset val="238"/>
    </font>
    <font>
      <sz val="12"/>
      <name val="AT*Toronto"/>
    </font>
    <font>
      <i/>
      <sz val="10"/>
      <name val="Arial"/>
      <family val="2"/>
      <charset val="238"/>
    </font>
    <font>
      <i/>
      <sz val="12"/>
      <name val="AT*Toronto"/>
    </font>
    <font>
      <b/>
      <sz val="12"/>
      <color rgb="FFFF0000"/>
      <name val="Symbol"/>
      <family val="1"/>
      <charset val="2"/>
    </font>
    <font>
      <sz val="12"/>
      <name val="Symbol"/>
      <family val="1"/>
      <charset val="2"/>
    </font>
    <font>
      <b/>
      <i/>
      <sz val="10"/>
      <name val="Arial"/>
      <family val="2"/>
      <charset val="238"/>
    </font>
    <font>
      <sz val="10"/>
      <name val="Symbol"/>
      <family val="1"/>
      <charset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Arial CE"/>
      <charset val="238"/>
    </font>
    <font>
      <sz val="10"/>
      <color indexed="8"/>
      <name val="Times New Roman CE"/>
    </font>
    <font>
      <b/>
      <sz val="10"/>
      <color indexed="8"/>
      <name val="Symbol"/>
      <family val="1"/>
      <charset val="2"/>
    </font>
    <font>
      <b/>
      <sz val="10"/>
      <color indexed="8"/>
      <name val="Times New Roman CE"/>
      <charset val="238"/>
    </font>
    <font>
      <b/>
      <sz val="10"/>
      <color indexed="14"/>
      <name val="Times New Roman CE"/>
      <charset val="238"/>
    </font>
    <font>
      <sz val="10"/>
      <color indexed="10"/>
      <name val="Arial CE"/>
      <charset val="238"/>
    </font>
    <font>
      <b/>
      <sz val="10"/>
      <color theme="1"/>
      <name val="Arial CE"/>
      <charset val="238"/>
    </font>
    <font>
      <b/>
      <sz val="10"/>
      <color rgb="FFFF0000"/>
      <name val="Arial CE"/>
      <charset val="238"/>
    </font>
    <font>
      <i/>
      <sz val="10"/>
      <name val="Arial CE"/>
      <charset val="238"/>
    </font>
    <font>
      <b/>
      <i/>
      <sz val="10"/>
      <name val="Arial CE"/>
    </font>
    <font>
      <sz val="7.5"/>
      <name val="Verdana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b/>
      <sz val="10"/>
      <name val="Times New Roman CE"/>
      <family val="1"/>
      <charset val="238"/>
    </font>
    <font>
      <b/>
      <sz val="10"/>
      <color rgb="FFFF0000"/>
      <name val="Arial CE"/>
    </font>
    <font>
      <sz val="10"/>
      <color theme="1"/>
      <name val="Arial CE"/>
      <charset val="238"/>
    </font>
    <font>
      <b/>
      <sz val="10"/>
      <color indexed="8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b/>
      <vertAlign val="subscript"/>
      <sz val="10"/>
      <color indexed="8"/>
      <name val="Times New Roman CE"/>
      <family val="1"/>
      <charset val="238"/>
    </font>
    <font>
      <b/>
      <vertAlign val="superscript"/>
      <sz val="10"/>
      <color indexed="8"/>
      <name val="Times New Roman CE"/>
      <family val="1"/>
      <charset val="238"/>
    </font>
    <font>
      <b/>
      <i/>
      <sz val="8"/>
      <name val="Times New Roman CE"/>
      <charset val="238"/>
    </font>
    <font>
      <b/>
      <i/>
      <vertAlign val="superscript"/>
      <sz val="8"/>
      <name val="Times New Roman CE"/>
      <charset val="238"/>
    </font>
    <font>
      <sz val="8"/>
      <name val="Arial CE"/>
      <charset val="238"/>
    </font>
    <font>
      <b/>
      <sz val="10"/>
      <name val="Arial CE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93">
    <xf numFmtId="0" fontId="0" fillId="0" borderId="0" xfId="0"/>
    <xf numFmtId="0" fontId="2" fillId="0" borderId="0" xfId="0" applyFont="1"/>
    <xf numFmtId="0" fontId="4" fillId="2" borderId="0" xfId="2" applyFont="1" applyFill="1" applyAlignment="1">
      <alignment horizontal="center" wrapText="1"/>
    </xf>
    <xf numFmtId="0" fontId="3" fillId="0" borderId="0" xfId="2" applyFill="1" applyAlignment="1">
      <alignment horizontal="center"/>
    </xf>
    <xf numFmtId="0" fontId="3" fillId="0" borderId="0" xfId="0" applyFont="1"/>
    <xf numFmtId="0" fontId="5" fillId="0" borderId="0" xfId="0" applyFont="1"/>
    <xf numFmtId="0" fontId="6" fillId="3" borderId="0" xfId="0" applyFont="1" applyFill="1"/>
    <xf numFmtId="164" fontId="7" fillId="0" borderId="0" xfId="0" applyNumberFormat="1" applyFont="1"/>
    <xf numFmtId="0" fontId="7" fillId="0" borderId="0" xfId="0" applyFont="1"/>
    <xf numFmtId="0" fontId="0" fillId="0" borderId="0" xfId="0" applyFill="1"/>
    <xf numFmtId="0" fontId="9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3" borderId="0" xfId="0" applyFill="1"/>
    <xf numFmtId="0" fontId="0" fillId="4" borderId="0" xfId="0" applyFill="1"/>
    <xf numFmtId="0" fontId="11" fillId="0" borderId="0" xfId="0" applyFont="1"/>
    <xf numFmtId="0" fontId="6" fillId="0" borderId="0" xfId="0" applyFont="1" applyFill="1"/>
    <xf numFmtId="0" fontId="11" fillId="3" borderId="0" xfId="0" applyFont="1" applyFill="1"/>
    <xf numFmtId="0" fontId="12" fillId="0" borderId="0" xfId="0" applyFont="1"/>
    <xf numFmtId="0" fontId="0" fillId="4" borderId="1" xfId="0" applyFill="1" applyBorder="1"/>
    <xf numFmtId="0" fontId="0" fillId="5" borderId="1" xfId="0" applyFill="1" applyBorder="1"/>
    <xf numFmtId="0" fontId="5" fillId="5" borderId="1" xfId="0" applyFont="1" applyFill="1" applyBorder="1"/>
    <xf numFmtId="0" fontId="7" fillId="0" borderId="0" xfId="0" applyFont="1" applyAlignment="1">
      <alignment horizontal="right"/>
    </xf>
    <xf numFmtId="0" fontId="7" fillId="4" borderId="0" xfId="0" applyFont="1" applyFill="1"/>
    <xf numFmtId="0" fontId="14" fillId="0" borderId="0" xfId="0" applyFont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0" fillId="5" borderId="2" xfId="0" applyFill="1" applyBorder="1"/>
    <xf numFmtId="0" fontId="14" fillId="0" borderId="0" xfId="0" applyFont="1" applyFill="1"/>
    <xf numFmtId="165" fontId="0" fillId="0" borderId="0" xfId="0" applyNumberFormat="1"/>
    <xf numFmtId="0" fontId="0" fillId="0" borderId="0" xfId="0" applyBorder="1" applyAlignment="1"/>
    <xf numFmtId="0" fontId="7" fillId="7" borderId="3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7" fillId="0" borderId="0" xfId="0" applyFont="1" applyFill="1" applyBorder="1"/>
    <xf numFmtId="0" fontId="10" fillId="0" borderId="0" xfId="0" applyFont="1"/>
    <xf numFmtId="0" fontId="19" fillId="6" borderId="0" xfId="3" applyFont="1" applyFill="1" applyAlignment="1" applyProtection="1"/>
    <xf numFmtId="0" fontId="10" fillId="6" borderId="0" xfId="0" applyFont="1" applyFill="1"/>
    <xf numFmtId="0" fontId="0" fillId="6" borderId="0" xfId="0" applyFill="1"/>
    <xf numFmtId="0" fontId="9" fillId="0" borderId="0" xfId="0" applyFont="1"/>
    <xf numFmtId="0" fontId="20" fillId="0" borderId="0" xfId="0" applyFont="1"/>
    <xf numFmtId="0" fontId="0" fillId="2" borderId="0" xfId="0" applyFill="1" applyBorder="1"/>
    <xf numFmtId="0" fontId="22" fillId="0" borderId="0" xfId="0" applyFont="1" applyFill="1" applyBorder="1" applyAlignment="1"/>
    <xf numFmtId="0" fontId="7" fillId="0" borderId="0" xfId="0" applyFont="1" applyFill="1" applyBorder="1" applyAlignment="1"/>
    <xf numFmtId="0" fontId="23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0" xfId="0" applyBorder="1"/>
    <xf numFmtId="0" fontId="0" fillId="0" borderId="0" xfId="0" applyBorder="1"/>
    <xf numFmtId="2" fontId="3" fillId="0" borderId="10" xfId="0" applyNumberFormat="1" applyFont="1" applyFill="1" applyBorder="1" applyAlignment="1"/>
    <xf numFmtId="0" fontId="7" fillId="3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0" fillId="0" borderId="14" xfId="0" applyBorder="1"/>
    <xf numFmtId="0" fontId="7" fillId="0" borderId="15" xfId="0" applyFont="1" applyFill="1" applyBorder="1" applyAlignment="1"/>
    <xf numFmtId="0" fontId="0" fillId="0" borderId="16" xfId="0" applyBorder="1"/>
    <xf numFmtId="0" fontId="0" fillId="0" borderId="18" xfId="0" applyBorder="1" applyAlignment="1">
      <alignment vertical="center"/>
    </xf>
    <xf numFmtId="0" fontId="25" fillId="0" borderId="10" xfId="0" applyFont="1" applyBorder="1"/>
    <xf numFmtId="3" fontId="26" fillId="0" borderId="0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right"/>
    </xf>
    <xf numFmtId="0" fontId="27" fillId="0" borderId="0" xfId="0" applyFont="1"/>
    <xf numFmtId="0" fontId="0" fillId="0" borderId="21" xfId="0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/>
    </xf>
    <xf numFmtId="3" fontId="3" fillId="0" borderId="23" xfId="0" applyNumberFormat="1" applyFont="1" applyFill="1" applyBorder="1" applyAlignment="1">
      <alignment horizontal="right"/>
    </xf>
    <xf numFmtId="0" fontId="0" fillId="0" borderId="24" xfId="0" applyBorder="1"/>
    <xf numFmtId="3" fontId="29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3" fillId="6" borderId="16" xfId="0" applyFont="1" applyFill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2" fontId="0" fillId="0" borderId="0" xfId="0" applyNumberFormat="1" applyBorder="1"/>
    <xf numFmtId="3" fontId="3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3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/>
    </xf>
    <xf numFmtId="0" fontId="0" fillId="0" borderId="31" xfId="0" applyBorder="1" applyAlignment="1">
      <alignment vertical="center"/>
    </xf>
    <xf numFmtId="0" fontId="0" fillId="0" borderId="32" xfId="0" applyBorder="1"/>
    <xf numFmtId="3" fontId="30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6" fontId="0" fillId="0" borderId="0" xfId="0" applyNumberFormat="1" applyFill="1" applyBorder="1"/>
    <xf numFmtId="166" fontId="0" fillId="0" borderId="0" xfId="0" applyNumberFormat="1" applyBorder="1"/>
    <xf numFmtId="0" fontId="0" fillId="0" borderId="33" xfId="0" applyBorder="1"/>
    <xf numFmtId="0" fontId="0" fillId="0" borderId="31" xfId="0" applyBorder="1"/>
    <xf numFmtId="166" fontId="0" fillId="0" borderId="34" xfId="0" applyNumberFormat="1" applyBorder="1"/>
    <xf numFmtId="0" fontId="0" fillId="0" borderId="34" xfId="0" applyBorder="1"/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166" fontId="0" fillId="0" borderId="33" xfId="0" applyNumberFormat="1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wrapText="1"/>
    </xf>
    <xf numFmtId="0" fontId="3" fillId="0" borderId="10" xfId="0" applyFont="1" applyBorder="1"/>
    <xf numFmtId="0" fontId="0" fillId="0" borderId="35" xfId="0" applyFill="1" applyBorder="1"/>
    <xf numFmtId="0" fontId="0" fillId="0" borderId="28" xfId="0" applyFill="1" applyBorder="1"/>
    <xf numFmtId="166" fontId="0" fillId="0" borderId="36" xfId="0" applyNumberFormat="1" applyBorder="1"/>
    <xf numFmtId="1" fontId="0" fillId="0" borderId="34" xfId="0" applyNumberFormat="1" applyBorder="1"/>
    <xf numFmtId="0" fontId="6" fillId="3" borderId="1" xfId="0" applyFont="1" applyFill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37" xfId="0" applyBorder="1"/>
    <xf numFmtId="166" fontId="0" fillId="4" borderId="1" xfId="0" applyNumberFormat="1" applyFill="1" applyBorder="1"/>
    <xf numFmtId="0" fontId="6" fillId="0" borderId="0" xfId="0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0" fontId="0" fillId="0" borderId="38" xfId="0" applyBorder="1"/>
    <xf numFmtId="0" fontId="0" fillId="0" borderId="39" xfId="0" applyBorder="1"/>
    <xf numFmtId="0" fontId="0" fillId="0" borderId="12" xfId="0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20" fillId="0" borderId="0" xfId="0" applyFont="1" applyFill="1" applyBorder="1"/>
    <xf numFmtId="2" fontId="0" fillId="0" borderId="0" xfId="0" applyNumberFormat="1" applyFill="1" applyBorder="1"/>
    <xf numFmtId="0" fontId="3" fillId="8" borderId="40" xfId="0" applyFont="1" applyFill="1" applyBorder="1" applyAlignment="1">
      <alignment vertical="center" shrinkToFit="1"/>
    </xf>
    <xf numFmtId="0" fontId="3" fillId="8" borderId="41" xfId="0" applyFont="1" applyFill="1" applyBorder="1" applyAlignment="1">
      <alignment vertical="center"/>
    </xf>
    <xf numFmtId="0" fontId="3" fillId="8" borderId="42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32" fillId="0" borderId="0" xfId="0" applyFont="1"/>
    <xf numFmtId="0" fontId="0" fillId="0" borderId="21" xfId="0" applyFill="1" applyBorder="1" applyAlignment="1">
      <alignment vertical="center"/>
    </xf>
    <xf numFmtId="166" fontId="0" fillId="0" borderId="29" xfId="0" applyNumberFormat="1" applyFill="1" applyBorder="1" applyAlignment="1">
      <alignment horizontal="right"/>
    </xf>
    <xf numFmtId="166" fontId="0" fillId="0" borderId="0" xfId="0" applyNumberFormat="1"/>
    <xf numFmtId="0" fontId="3" fillId="0" borderId="35" xfId="0" applyFont="1" applyFill="1" applyBorder="1" applyAlignment="1">
      <alignment vertical="center"/>
    </xf>
    <xf numFmtId="0" fontId="25" fillId="0" borderId="35" xfId="0" applyFont="1" applyFill="1" applyBorder="1"/>
    <xf numFmtId="166" fontId="0" fillId="0" borderId="0" xfId="0" applyNumberFormat="1" applyFill="1" applyBorder="1" applyAlignment="1">
      <alignment horizontal="right"/>
    </xf>
    <xf numFmtId="0" fontId="31" fillId="0" borderId="0" xfId="0" applyFont="1"/>
    <xf numFmtId="2" fontId="0" fillId="0" borderId="0" xfId="0" applyNumberFormat="1"/>
    <xf numFmtId="0" fontId="25" fillId="0" borderId="35" xfId="0" applyFont="1" applyFill="1" applyBorder="1" applyAlignment="1">
      <alignment horizontal="left"/>
    </xf>
    <xf numFmtId="0" fontId="0" fillId="0" borderId="21" xfId="0" applyFill="1" applyBorder="1"/>
    <xf numFmtId="0" fontId="0" fillId="0" borderId="35" xfId="0" applyFill="1" applyBorder="1" applyAlignment="1">
      <alignment wrapText="1"/>
    </xf>
    <xf numFmtId="0" fontId="0" fillId="0" borderId="35" xfId="0" applyFill="1" applyBorder="1" applyAlignment="1">
      <alignment vertical="center"/>
    </xf>
    <xf numFmtId="0" fontId="7" fillId="0" borderId="35" xfId="0" applyFont="1" applyFill="1" applyBorder="1"/>
    <xf numFmtId="0" fontId="0" fillId="0" borderId="43" xfId="0" applyFill="1" applyBorder="1" applyAlignment="1">
      <alignment vertical="center"/>
    </xf>
    <xf numFmtId="0" fontId="0" fillId="0" borderId="44" xfId="0" applyFill="1" applyBorder="1"/>
    <xf numFmtId="166" fontId="0" fillId="0" borderId="30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/>
    <xf numFmtId="0" fontId="7" fillId="5" borderId="1" xfId="0" applyFont="1" applyFill="1" applyBorder="1"/>
    <xf numFmtId="2" fontId="0" fillId="5" borderId="1" xfId="0" applyNumberFormat="1" applyFill="1" applyBorder="1"/>
    <xf numFmtId="3" fontId="0" fillId="5" borderId="1" xfId="0" applyNumberFormat="1" applyFill="1" applyBorder="1"/>
    <xf numFmtId="166" fontId="0" fillId="5" borderId="1" xfId="0" applyNumberFormat="1" applyFill="1" applyBorder="1"/>
    <xf numFmtId="166" fontId="7" fillId="4" borderId="1" xfId="0" applyNumberFormat="1" applyFont="1" applyFill="1" applyBorder="1"/>
    <xf numFmtId="0" fontId="17" fillId="0" borderId="0" xfId="4" applyFont="1"/>
    <xf numFmtId="0" fontId="3" fillId="0" borderId="0" xfId="4"/>
    <xf numFmtId="0" fontId="7" fillId="9" borderId="0" xfId="4" applyFont="1" applyFill="1"/>
    <xf numFmtId="0" fontId="3" fillId="9" borderId="0" xfId="4" applyFill="1"/>
    <xf numFmtId="0" fontId="10" fillId="0" borderId="0" xfId="4" applyFont="1"/>
    <xf numFmtId="0" fontId="5" fillId="0" borderId="0" xfId="4" applyFont="1"/>
    <xf numFmtId="0" fontId="3" fillId="0" borderId="0" xfId="4" applyFont="1"/>
    <xf numFmtId="0" fontId="27" fillId="0" borderId="0" xfId="4" applyFont="1"/>
    <xf numFmtId="0" fontId="3" fillId="2" borderId="10" xfId="4" applyFont="1" applyFill="1" applyBorder="1"/>
    <xf numFmtId="0" fontId="7" fillId="0" borderId="0" xfId="4" applyFont="1"/>
    <xf numFmtId="0" fontId="3" fillId="0" borderId="0" xfId="4" applyNumberFormat="1" applyBorder="1"/>
    <xf numFmtId="0" fontId="3" fillId="0" borderId="0" xfId="4" applyBorder="1"/>
    <xf numFmtId="2" fontId="33" fillId="0" borderId="22" xfId="0" applyNumberFormat="1" applyFont="1" applyBorder="1" applyAlignment="1">
      <alignment vertical="center"/>
    </xf>
    <xf numFmtId="0" fontId="34" fillId="0" borderId="0" xfId="4" applyFont="1" applyFill="1" applyBorder="1"/>
    <xf numFmtId="43" fontId="3" fillId="0" borderId="0" xfId="1" applyFont="1" applyFill="1" applyBorder="1"/>
    <xf numFmtId="0" fontId="3" fillId="0" borderId="0" xfId="4" applyFill="1" applyBorder="1"/>
    <xf numFmtId="2" fontId="33" fillId="0" borderId="35" xfId="0" applyNumberFormat="1" applyFont="1" applyBorder="1" applyAlignment="1">
      <alignment vertical="center"/>
    </xf>
    <xf numFmtId="0" fontId="34" fillId="2" borderId="0" xfId="0" applyFont="1" applyFill="1" applyBorder="1"/>
    <xf numFmtId="0" fontId="3" fillId="2" borderId="0" xfId="4" applyFont="1" applyFill="1" applyBorder="1"/>
    <xf numFmtId="43" fontId="3" fillId="5" borderId="0" xfId="1" applyFont="1" applyFill="1" applyBorder="1"/>
    <xf numFmtId="0" fontId="3" fillId="0" borderId="0" xfId="4" applyFont="1" applyFill="1" applyBorder="1"/>
    <xf numFmtId="2" fontId="33" fillId="0" borderId="16" xfId="0" applyNumberFormat="1" applyFont="1" applyBorder="1" applyAlignment="1">
      <alignment vertical="center"/>
    </xf>
    <xf numFmtId="0" fontId="3" fillId="2" borderId="0" xfId="4" applyFill="1" applyBorder="1"/>
    <xf numFmtId="0" fontId="3" fillId="0" borderId="0" xfId="4" applyFont="1" applyBorder="1" applyAlignment="1">
      <alignment horizontal="center"/>
    </xf>
    <xf numFmtId="0" fontId="7" fillId="0" borderId="0" xfId="4" applyFont="1" applyBorder="1" applyAlignment="1">
      <alignment horizontal="left"/>
    </xf>
    <xf numFmtId="2" fontId="35" fillId="0" borderId="0" xfId="4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wrapText="1"/>
    </xf>
    <xf numFmtId="0" fontId="0" fillId="10" borderId="25" xfId="0" applyFill="1" applyBorder="1"/>
    <xf numFmtId="0" fontId="0" fillId="10" borderId="26" xfId="0" applyFill="1" applyBorder="1"/>
    <xf numFmtId="0" fontId="0" fillId="10" borderId="27" xfId="0" applyFill="1" applyBorder="1"/>
    <xf numFmtId="0" fontId="0" fillId="10" borderId="28" xfId="0" applyFill="1" applyBorder="1"/>
    <xf numFmtId="0" fontId="0" fillId="10" borderId="0" xfId="0" applyFill="1" applyBorder="1"/>
    <xf numFmtId="0" fontId="0" fillId="10" borderId="29" xfId="0" applyFill="1" applyBorder="1"/>
    <xf numFmtId="0" fontId="0" fillId="10" borderId="28" xfId="0" quotePrefix="1" applyFill="1" applyBorder="1" applyAlignment="1">
      <alignment horizontal="left"/>
    </xf>
    <xf numFmtId="0" fontId="0" fillId="10" borderId="28" xfId="0" applyFill="1" applyBorder="1" applyAlignment="1">
      <alignment horizontal="left"/>
    </xf>
    <xf numFmtId="0" fontId="8" fillId="10" borderId="11" xfId="0" quotePrefix="1" applyFont="1" applyFill="1" applyBorder="1" applyAlignment="1">
      <alignment horizontal="left"/>
    </xf>
    <xf numFmtId="0" fontId="0" fillId="10" borderId="12" xfId="0" applyFill="1" applyBorder="1"/>
    <xf numFmtId="0" fontId="0" fillId="10" borderId="30" xfId="0" applyFill="1" applyBorder="1"/>
    <xf numFmtId="0" fontId="0" fillId="5" borderId="0" xfId="0" applyFill="1" applyBorder="1"/>
    <xf numFmtId="0" fontId="3" fillId="5" borderId="0" xfId="4" applyFont="1" applyFill="1" applyBorder="1"/>
    <xf numFmtId="0" fontId="3" fillId="5" borderId="0" xfId="4" applyFill="1" applyBorder="1"/>
    <xf numFmtId="0" fontId="0" fillId="5" borderId="0" xfId="0" applyFill="1"/>
    <xf numFmtId="0" fontId="34" fillId="5" borderId="0" xfId="0" applyFont="1" applyFill="1" applyBorder="1"/>
    <xf numFmtId="0" fontId="32" fillId="0" borderId="0" xfId="4" applyFont="1" applyFill="1"/>
    <xf numFmtId="0" fontId="7" fillId="0" borderId="0" xfId="4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4" applyFont="1" applyFill="1" applyBorder="1"/>
    <xf numFmtId="0" fontId="7" fillId="0" borderId="0" xfId="4" applyFont="1" applyFill="1"/>
    <xf numFmtId="0" fontId="2" fillId="0" borderId="0" xfId="4" applyFont="1"/>
    <xf numFmtId="0" fontId="7" fillId="2" borderId="22" xfId="4" applyFont="1" applyFill="1" applyBorder="1" applyAlignment="1">
      <alignment vertical="center" shrinkToFit="1"/>
    </xf>
    <xf numFmtId="0" fontId="7" fillId="2" borderId="45" xfId="4" applyFont="1" applyFill="1" applyBorder="1" applyAlignment="1">
      <alignment horizontal="center"/>
    </xf>
    <xf numFmtId="166" fontId="33" fillId="0" borderId="22" xfId="0" applyNumberFormat="1" applyFont="1" applyBorder="1" applyAlignment="1" applyProtection="1">
      <alignment vertical="center"/>
      <protection locked="0"/>
    </xf>
    <xf numFmtId="0" fontId="3" fillId="0" borderId="0" xfId="4" applyFont="1" applyFill="1" applyBorder="1" applyAlignment="1"/>
    <xf numFmtId="166" fontId="33" fillId="0" borderId="35" xfId="0" applyNumberFormat="1" applyFont="1" applyBorder="1" applyAlignment="1" applyProtection="1">
      <alignment vertical="center"/>
      <protection locked="0"/>
    </xf>
    <xf numFmtId="0" fontId="3" fillId="0" borderId="0" xfId="4" applyBorder="1" applyAlignment="1">
      <alignment horizontal="center"/>
    </xf>
    <xf numFmtId="0" fontId="34" fillId="0" borderId="0" xfId="0" applyFont="1"/>
    <xf numFmtId="0" fontId="0" fillId="0" borderId="0" xfId="0" applyFont="1"/>
    <xf numFmtId="0" fontId="42" fillId="0" borderId="0" xfId="0" applyFont="1"/>
    <xf numFmtId="0" fontId="43" fillId="0" borderId="0" xfId="0" applyFont="1" applyFill="1" applyBorder="1"/>
    <xf numFmtId="0" fontId="16" fillId="0" borderId="0" xfId="4" applyFont="1" applyFill="1" applyBorder="1"/>
    <xf numFmtId="0" fontId="44" fillId="0" borderId="0" xfId="0" applyFont="1" applyFill="1" applyBorder="1"/>
    <xf numFmtId="0" fontId="2" fillId="0" borderId="0" xfId="4" applyFont="1" applyFill="1" applyBorder="1"/>
    <xf numFmtId="0" fontId="45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44" fillId="0" borderId="0" xfId="0" applyFont="1" applyFill="1" applyBorder="1" applyAlignment="1"/>
    <xf numFmtId="166" fontId="33" fillId="0" borderId="16" xfId="0" applyNumberFormat="1" applyFont="1" applyBorder="1" applyAlignment="1" applyProtection="1">
      <alignment vertical="center"/>
      <protection locked="0"/>
    </xf>
    <xf numFmtId="0" fontId="47" fillId="0" borderId="0" xfId="0" applyFont="1" applyFill="1" applyBorder="1" applyAlignment="1">
      <alignment horizontal="right"/>
    </xf>
    <xf numFmtId="0" fontId="15" fillId="0" borderId="0" xfId="4" applyFont="1" applyFill="1" applyBorder="1" applyAlignment="1">
      <alignment horizontal="center"/>
    </xf>
    <xf numFmtId="0" fontId="48" fillId="0" borderId="0" xfId="4" applyFont="1" applyFill="1" applyBorder="1"/>
    <xf numFmtId="43" fontId="48" fillId="0" borderId="0" xfId="1" applyFont="1" applyFill="1" applyBorder="1"/>
    <xf numFmtId="0" fontId="2" fillId="0" borderId="0" xfId="4" applyFont="1" applyFill="1" applyBorder="1" applyAlignment="1">
      <alignment horizontal="left"/>
    </xf>
    <xf numFmtId="43" fontId="2" fillId="0" borderId="0" xfId="1" applyFont="1" applyFill="1" applyBorder="1"/>
    <xf numFmtId="43" fontId="3" fillId="0" borderId="0" xfId="1" applyFont="1" applyBorder="1"/>
    <xf numFmtId="0" fontId="3" fillId="0" borderId="0" xfId="4" applyFill="1" applyBorder="1" applyAlignment="1">
      <alignment horizontal="center"/>
    </xf>
    <xf numFmtId="0" fontId="49" fillId="0" borderId="0" xfId="0" applyFont="1" applyFill="1" applyBorder="1" applyAlignment="1"/>
    <xf numFmtId="0" fontId="3" fillId="0" borderId="0" xfId="4" applyFont="1" applyBorder="1" applyAlignment="1">
      <alignment horizontal="left"/>
    </xf>
    <xf numFmtId="0" fontId="3" fillId="0" borderId="0" xfId="4" applyBorder="1" applyAlignment="1">
      <alignment horizontal="left"/>
    </xf>
    <xf numFmtId="0" fontId="0" fillId="10" borderId="46" xfId="0" applyFill="1" applyBorder="1" applyAlignment="1">
      <alignment horizontal="left"/>
    </xf>
    <xf numFmtId="0" fontId="0" fillId="10" borderId="24" xfId="0" applyFill="1" applyBorder="1"/>
    <xf numFmtId="0" fontId="0" fillId="10" borderId="47" xfId="0" applyFill="1" applyBorder="1"/>
    <xf numFmtId="0" fontId="0" fillId="10" borderId="36" xfId="0" applyFill="1" applyBorder="1" applyAlignment="1">
      <alignment horizontal="left"/>
    </xf>
    <xf numFmtId="0" fontId="0" fillId="10" borderId="48" xfId="0" applyFill="1" applyBorder="1"/>
    <xf numFmtId="0" fontId="50" fillId="10" borderId="33" xfId="0" applyFont="1" applyFill="1" applyBorder="1"/>
    <xf numFmtId="0" fontId="0" fillId="10" borderId="14" xfId="0" applyFill="1" applyBorder="1"/>
    <xf numFmtId="0" fontId="0" fillId="10" borderId="49" xfId="0" applyFill="1" applyBorder="1"/>
    <xf numFmtId="0" fontId="51" fillId="2" borderId="25" xfId="0" applyFont="1" applyFill="1" applyBorder="1" applyAlignment="1">
      <alignment horizontal="center"/>
    </xf>
    <xf numFmtId="0" fontId="51" fillId="2" borderId="50" xfId="0" applyFont="1" applyFill="1" applyBorder="1" applyAlignment="1">
      <alignment horizontal="center"/>
    </xf>
    <xf numFmtId="0" fontId="51" fillId="2" borderId="27" xfId="0" applyFont="1" applyFill="1" applyBorder="1" applyAlignment="1">
      <alignment horizontal="center"/>
    </xf>
    <xf numFmtId="0" fontId="51" fillId="2" borderId="15" xfId="0" applyFont="1" applyFill="1" applyBorder="1" applyAlignment="1">
      <alignment horizontal="center"/>
    </xf>
    <xf numFmtId="0" fontId="51" fillId="2" borderId="16" xfId="0" applyFont="1" applyFill="1" applyBorder="1" applyAlignment="1">
      <alignment horizontal="center"/>
    </xf>
    <xf numFmtId="0" fontId="51" fillId="2" borderId="5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/>
    <xf numFmtId="0" fontId="0" fillId="0" borderId="29" xfId="0" applyBorder="1"/>
    <xf numFmtId="0" fontId="16" fillId="0" borderId="0" xfId="4" applyFont="1" applyFill="1" applyBorder="1" applyAlignment="1">
      <alignment horizontal="center"/>
    </xf>
    <xf numFmtId="0" fontId="52" fillId="0" borderId="0" xfId="0" applyFont="1" applyFill="1" applyBorder="1"/>
    <xf numFmtId="0" fontId="52" fillId="0" borderId="0" xfId="0" applyFont="1" applyFill="1" applyBorder="1" applyAlignment="1"/>
    <xf numFmtId="0" fontId="0" fillId="0" borderId="11" xfId="0" applyBorder="1" applyAlignment="1">
      <alignment horizontal="center"/>
    </xf>
    <xf numFmtId="0" fontId="0" fillId="0" borderId="44" xfId="0" applyBorder="1"/>
    <xf numFmtId="0" fontId="0" fillId="0" borderId="30" xfId="0" applyBorder="1"/>
    <xf numFmtId="0" fontId="50" fillId="0" borderId="0" xfId="0" applyFont="1" applyFill="1"/>
    <xf numFmtId="0" fontId="7" fillId="4" borderId="0" xfId="4" applyFont="1" applyFill="1"/>
    <xf numFmtId="0" fontId="53" fillId="0" borderId="0" xfId="0" applyFont="1" applyFill="1" applyBorder="1"/>
    <xf numFmtId="0" fontId="51" fillId="0" borderId="0" xfId="0" applyFont="1" applyFill="1" applyBorder="1"/>
    <xf numFmtId="0" fontId="55" fillId="0" borderId="0" xfId="0" applyFont="1" applyFill="1" applyBorder="1"/>
    <xf numFmtId="0" fontId="58" fillId="0" borderId="0" xfId="0" applyFont="1"/>
    <xf numFmtId="0" fontId="60" fillId="0" borderId="0" xfId="0" applyFont="1"/>
    <xf numFmtId="0" fontId="0" fillId="0" borderId="0" xfId="0" applyAlignment="1">
      <alignment horizontal="center"/>
    </xf>
    <xf numFmtId="0" fontId="34" fillId="0" borderId="0" xfId="0" applyFont="1" applyFill="1" applyBorder="1" applyAlignment="1">
      <alignment horizontal="left"/>
    </xf>
    <xf numFmtId="0" fontId="61" fillId="0" borderId="0" xfId="0" applyFont="1"/>
    <xf numFmtId="0" fontId="61" fillId="0" borderId="0" xfId="0" applyFont="1" applyFill="1"/>
    <xf numFmtId="0" fontId="52" fillId="0" borderId="0" xfId="0" applyFont="1" applyFill="1"/>
    <xf numFmtId="0" fontId="7" fillId="2" borderId="10" xfId="4" applyFont="1" applyFill="1" applyBorder="1" applyAlignment="1">
      <alignment vertical="center" shrinkToFit="1"/>
    </xf>
    <xf numFmtId="0" fontId="7" fillId="2" borderId="47" xfId="4" applyFont="1" applyFill="1" applyBorder="1" applyAlignment="1">
      <alignment horizontal="center"/>
    </xf>
    <xf numFmtId="165" fontId="33" fillId="0" borderId="46" xfId="0" applyNumberFormat="1" applyFont="1" applyBorder="1" applyAlignment="1">
      <alignment vertical="center"/>
    </xf>
    <xf numFmtId="165" fontId="33" fillId="0" borderId="22" xfId="0" applyNumberFormat="1" applyFont="1" applyBorder="1" applyAlignment="1">
      <alignment vertical="center"/>
    </xf>
    <xf numFmtId="165" fontId="33" fillId="0" borderId="36" xfId="0" applyNumberFormat="1" applyFont="1" applyBorder="1" applyAlignment="1">
      <alignment vertical="center"/>
    </xf>
    <xf numFmtId="165" fontId="33" fillId="0" borderId="35" xfId="0" applyNumberFormat="1" applyFont="1" applyBorder="1" applyAlignment="1">
      <alignment vertical="center"/>
    </xf>
    <xf numFmtId="0" fontId="50" fillId="0" borderId="0" xfId="0" applyFont="1"/>
    <xf numFmtId="0" fontId="7" fillId="0" borderId="0" xfId="4" applyFont="1" applyFill="1" applyBorder="1" applyAlignment="1">
      <alignment vertical="center" shrinkToFit="1"/>
    </xf>
    <xf numFmtId="0" fontId="7" fillId="0" borderId="0" xfId="4" applyFont="1" applyFill="1" applyBorder="1" applyAlignment="1">
      <alignment horizontal="center"/>
    </xf>
    <xf numFmtId="165" fontId="33" fillId="0" borderId="33" xfId="0" applyNumberFormat="1" applyFont="1" applyBorder="1" applyAlignment="1">
      <alignment vertical="center"/>
    </xf>
    <xf numFmtId="165" fontId="33" fillId="0" borderId="16" xfId="0" applyNumberFormat="1" applyFont="1" applyBorder="1" applyAlignment="1">
      <alignment vertical="center"/>
    </xf>
    <xf numFmtId="0" fontId="11" fillId="0" borderId="0" xfId="0" applyFont="1" applyFill="1" applyBorder="1" applyAlignment="1"/>
    <xf numFmtId="0" fontId="50" fillId="0" borderId="0" xfId="0" applyFont="1" applyFill="1" applyBorder="1"/>
    <xf numFmtId="0" fontId="0" fillId="0" borderId="0" xfId="0" applyFill="1" applyAlignment="1">
      <alignment horizontal="center"/>
    </xf>
    <xf numFmtId="0" fontId="7" fillId="7" borderId="34" xfId="4" applyFont="1" applyFill="1" applyBorder="1" applyAlignment="1">
      <alignment horizontal="left" vertical="center" wrapText="1"/>
    </xf>
    <xf numFmtId="0" fontId="7" fillId="7" borderId="32" xfId="4" applyFont="1" applyFill="1" applyBorder="1" applyAlignment="1">
      <alignment horizontal="left" vertical="center" wrapText="1"/>
    </xf>
    <xf numFmtId="0" fontId="7" fillId="7" borderId="45" xfId="4" applyFont="1" applyFill="1" applyBorder="1" applyAlignment="1">
      <alignment horizontal="left" vertical="center" wrapText="1"/>
    </xf>
    <xf numFmtId="0" fontId="7" fillId="7" borderId="34" xfId="0" applyFont="1" applyFill="1" applyBorder="1" applyAlignment="1">
      <alignment horizontal="left" vertical="center" wrapText="1"/>
    </xf>
    <xf numFmtId="0" fontId="7" fillId="7" borderId="32" xfId="0" applyFont="1" applyFill="1" applyBorder="1" applyAlignment="1">
      <alignment horizontal="left" vertical="center" wrapText="1"/>
    </xf>
    <xf numFmtId="0" fontId="7" fillId="7" borderId="45" xfId="0" applyFont="1" applyFill="1" applyBorder="1" applyAlignment="1">
      <alignment horizontal="left" vertical="center" wrapText="1"/>
    </xf>
    <xf numFmtId="0" fontId="7" fillId="7" borderId="36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2" borderId="6" xfId="0" applyFont="1" applyFill="1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21" fillId="2" borderId="7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5" borderId="5" xfId="0" applyFill="1" applyBorder="1"/>
    <xf numFmtId="0" fontId="0" fillId="2" borderId="1" xfId="0" applyFill="1" applyBorder="1"/>
    <xf numFmtId="2" fontId="3" fillId="0" borderId="16" xfId="0" applyNumberFormat="1" applyFont="1" applyFill="1" applyBorder="1" applyAlignment="1"/>
    <xf numFmtId="0" fontId="7" fillId="5" borderId="1" xfId="0" applyFont="1" applyFill="1" applyBorder="1" applyAlignment="1"/>
  </cellXfs>
  <cellStyles count="5">
    <cellStyle name="Comma" xfId="1" builtinId="3"/>
    <cellStyle name="Hyperlink" xfId="3" builtinId="8"/>
    <cellStyle name="Normal" xfId="0" builtinId="0"/>
    <cellStyle name="Normal_Cvicenie1" xfId="4"/>
    <cellStyle name="normálne_Hár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1.wmf"/><Relationship Id="rId1" Type="http://schemas.openxmlformats.org/officeDocument/2006/relationships/image" Target="../media/image6.wmf"/><Relationship Id="rId4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</xdr:row>
          <xdr:rowOff>161925</xdr:rowOff>
        </xdr:from>
        <xdr:to>
          <xdr:col>7</xdr:col>
          <xdr:colOff>123825</xdr:colOff>
          <xdr:row>15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15</xdr:row>
          <xdr:rowOff>66675</xdr:rowOff>
        </xdr:from>
        <xdr:to>
          <xdr:col>7</xdr:col>
          <xdr:colOff>66675</xdr:colOff>
          <xdr:row>18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18</xdr:row>
          <xdr:rowOff>152400</xdr:rowOff>
        </xdr:from>
        <xdr:to>
          <xdr:col>7</xdr:col>
          <xdr:colOff>66675</xdr:colOff>
          <xdr:row>21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29</xdr:row>
          <xdr:rowOff>104775</xdr:rowOff>
        </xdr:from>
        <xdr:to>
          <xdr:col>10</xdr:col>
          <xdr:colOff>581025</xdr:colOff>
          <xdr:row>32</xdr:row>
          <xdr:rowOff>104775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495300</xdr:colOff>
          <xdr:row>37</xdr:row>
          <xdr:rowOff>0</xdr:rowOff>
        </xdr:from>
        <xdr:to>
          <xdr:col>10</xdr:col>
          <xdr:colOff>685800</xdr:colOff>
          <xdr:row>40</xdr:row>
          <xdr:rowOff>95250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11</xdr:row>
          <xdr:rowOff>133350</xdr:rowOff>
        </xdr:from>
        <xdr:to>
          <xdr:col>10</xdr:col>
          <xdr:colOff>9525</xdr:colOff>
          <xdr:row>13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0</xdr:row>
          <xdr:rowOff>47625</xdr:rowOff>
        </xdr:from>
        <xdr:to>
          <xdr:col>12</xdr:col>
          <xdr:colOff>428625</xdr:colOff>
          <xdr:row>0</xdr:row>
          <xdr:rowOff>304800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</xdr:row>
          <xdr:rowOff>57150</xdr:rowOff>
        </xdr:from>
        <xdr:to>
          <xdr:col>11</xdr:col>
          <xdr:colOff>581025</xdr:colOff>
          <xdr:row>5</xdr:row>
          <xdr:rowOff>171450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0</xdr:row>
          <xdr:rowOff>342900</xdr:rowOff>
        </xdr:from>
        <xdr:to>
          <xdr:col>11</xdr:col>
          <xdr:colOff>428625</xdr:colOff>
          <xdr:row>3</xdr:row>
          <xdr:rowOff>38100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17</xdr:row>
          <xdr:rowOff>171450</xdr:rowOff>
        </xdr:from>
        <xdr:to>
          <xdr:col>4</xdr:col>
          <xdr:colOff>266700</xdr:colOff>
          <xdr:row>21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66675</xdr:rowOff>
        </xdr:from>
        <xdr:to>
          <xdr:col>4</xdr:col>
          <xdr:colOff>552450</xdr:colOff>
          <xdr:row>21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8</xdr:row>
          <xdr:rowOff>19050</xdr:rowOff>
        </xdr:from>
        <xdr:to>
          <xdr:col>3</xdr:col>
          <xdr:colOff>476250</xdr:colOff>
          <xdr:row>12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16</xdr:row>
          <xdr:rowOff>142875</xdr:rowOff>
        </xdr:from>
        <xdr:to>
          <xdr:col>6</xdr:col>
          <xdr:colOff>476250</xdr:colOff>
          <xdr:row>22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w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wmf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6.bin"/><Relationship Id="rId7" Type="http://schemas.openxmlformats.org/officeDocument/2006/relationships/oleObject" Target="../embeddings/oleObject8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1.wmf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wmf"/><Relationship Id="rId4" Type="http://schemas.openxmlformats.org/officeDocument/2006/relationships/image" Target="../media/image6.wmf"/><Relationship Id="rId9" Type="http://schemas.openxmlformats.org/officeDocument/2006/relationships/oleObject" Target="../embeddings/oleObject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7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8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9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9"/>
  <sheetViews>
    <sheetView workbookViewId="0">
      <selection activeCell="K10" sqref="K10"/>
    </sheetView>
  </sheetViews>
  <sheetFormatPr defaultRowHeight="15"/>
  <cols>
    <col min="1" max="1" width="12.7109375" customWidth="1"/>
    <col min="2" max="2" width="1.28515625" customWidth="1"/>
    <col min="3" max="3" width="26" customWidth="1"/>
    <col min="6" max="6" width="6.5703125" customWidth="1"/>
    <col min="7" max="7" width="13.5703125" customWidth="1"/>
    <col min="10" max="10" width="2.7109375" customWidth="1"/>
    <col min="11" max="12" width="11.85546875" customWidth="1"/>
  </cols>
  <sheetData>
    <row r="1" spans="1:13">
      <c r="A1" s="1" t="s">
        <v>0</v>
      </c>
      <c r="G1" s="1" t="s">
        <v>1</v>
      </c>
    </row>
    <row r="2" spans="1:13" ht="35.25" thickBot="1">
      <c r="A2" s="2" t="s">
        <v>2</v>
      </c>
      <c r="C2" s="17" t="s">
        <v>19</v>
      </c>
      <c r="D2" s="17"/>
      <c r="E2" s="17"/>
      <c r="G2" s="2" t="s">
        <v>2</v>
      </c>
      <c r="I2" s="6" t="s">
        <v>20</v>
      </c>
      <c r="J2" s="13"/>
      <c r="K2" s="13"/>
      <c r="L2" s="13"/>
      <c r="M2" s="13"/>
    </row>
    <row r="3" spans="1:13" ht="15.75" thickBot="1">
      <c r="A3" s="3">
        <v>183</v>
      </c>
      <c r="C3" s="8" t="s">
        <v>3</v>
      </c>
      <c r="D3" s="18" t="s">
        <v>4</v>
      </c>
      <c r="E3" s="21"/>
      <c r="F3">
        <v>1</v>
      </c>
      <c r="G3" s="3">
        <v>400</v>
      </c>
      <c r="I3" s="15" t="s">
        <v>21</v>
      </c>
    </row>
    <row r="4" spans="1:13" ht="15.75" thickBot="1">
      <c r="A4" s="3">
        <v>256</v>
      </c>
      <c r="C4" s="8" t="s">
        <v>5</v>
      </c>
      <c r="D4" s="18" t="s">
        <v>6</v>
      </c>
      <c r="E4" s="21"/>
      <c r="F4">
        <v>2</v>
      </c>
      <c r="G4" s="3">
        <v>234</v>
      </c>
      <c r="I4" s="15" t="s">
        <v>9</v>
      </c>
      <c r="J4" s="7"/>
      <c r="L4" s="18" t="s">
        <v>4</v>
      </c>
      <c r="M4" s="20"/>
    </row>
    <row r="5" spans="1:13" ht="15.75" thickBot="1">
      <c r="A5" s="3">
        <v>245</v>
      </c>
      <c r="C5" s="8" t="s">
        <v>7</v>
      </c>
      <c r="D5" s="18" t="s">
        <v>8</v>
      </c>
      <c r="E5" s="21"/>
      <c r="F5">
        <v>3</v>
      </c>
      <c r="G5" s="3">
        <v>327</v>
      </c>
      <c r="I5" s="15" t="s">
        <v>11</v>
      </c>
      <c r="J5" s="8"/>
      <c r="L5" s="18" t="s">
        <v>10</v>
      </c>
      <c r="M5" s="20"/>
    </row>
    <row r="6" spans="1:13" ht="15.75" thickBot="1">
      <c r="A6" s="3">
        <v>381</v>
      </c>
      <c r="F6">
        <v>4</v>
      </c>
      <c r="G6" s="3">
        <v>194</v>
      </c>
      <c r="I6" s="15" t="s">
        <v>13</v>
      </c>
      <c r="J6" s="8"/>
      <c r="L6" s="18" t="s">
        <v>12</v>
      </c>
      <c r="M6" s="20"/>
    </row>
    <row r="7" spans="1:13">
      <c r="A7" s="3">
        <v>282</v>
      </c>
      <c r="F7">
        <v>5</v>
      </c>
      <c r="G7" s="3">
        <v>250</v>
      </c>
    </row>
    <row r="8" spans="1:13">
      <c r="A8" s="3">
        <v>371</v>
      </c>
      <c r="F8">
        <v>6</v>
      </c>
      <c r="G8" s="3">
        <v>245</v>
      </c>
    </row>
    <row r="9" spans="1:13">
      <c r="A9" s="3">
        <v>400</v>
      </c>
      <c r="F9">
        <v>7</v>
      </c>
      <c r="G9" s="3">
        <v>233</v>
      </c>
    </row>
    <row r="10" spans="1:13">
      <c r="A10" s="3">
        <v>305</v>
      </c>
      <c r="F10">
        <v>8</v>
      </c>
      <c r="G10" s="3">
        <v>205</v>
      </c>
    </row>
    <row r="11" spans="1:13">
      <c r="A11" s="3">
        <v>206</v>
      </c>
      <c r="F11">
        <v>9</v>
      </c>
      <c r="G11" s="3">
        <v>234</v>
      </c>
    </row>
    <row r="12" spans="1:13">
      <c r="A12" s="3">
        <v>293</v>
      </c>
      <c r="F12">
        <v>10</v>
      </c>
      <c r="G12" s="3">
        <v>292</v>
      </c>
    </row>
    <row r="13" spans="1:13">
      <c r="A13" s="3">
        <v>165</v>
      </c>
    </row>
    <row r="14" spans="1:13">
      <c r="A14" s="3">
        <v>151</v>
      </c>
      <c r="C14" s="17" t="s">
        <v>22</v>
      </c>
    </row>
    <row r="15" spans="1:13">
      <c r="A15" s="3">
        <v>306</v>
      </c>
      <c r="C15" s="10" t="s">
        <v>23</v>
      </c>
    </row>
    <row r="16" spans="1:13" ht="15.75" thickBot="1">
      <c r="A16" s="3">
        <v>245</v>
      </c>
      <c r="C16" s="15" t="s">
        <v>30</v>
      </c>
    </row>
    <row r="17" spans="1:13" ht="15.75" thickBot="1">
      <c r="A17" s="3">
        <v>327</v>
      </c>
      <c r="C17" t="s">
        <v>16</v>
      </c>
      <c r="D17" s="20"/>
      <c r="H17" s="22" t="s">
        <v>25</v>
      </c>
      <c r="I17" s="23" t="s">
        <v>26</v>
      </c>
      <c r="J17" s="23"/>
      <c r="K17" s="14"/>
    </row>
    <row r="18" spans="1:13" ht="15.75" thickBot="1">
      <c r="A18" s="3">
        <v>398</v>
      </c>
      <c r="C18" s="11" t="s">
        <v>17</v>
      </c>
      <c r="D18" s="20"/>
      <c r="I18" s="24" t="s">
        <v>29</v>
      </c>
    </row>
    <row r="19" spans="1:13" ht="15.75" thickBot="1">
      <c r="A19" s="3">
        <v>356</v>
      </c>
      <c r="C19" s="9" t="s">
        <v>24</v>
      </c>
      <c r="D19" s="20"/>
    </row>
    <row r="20" spans="1:13" ht="15.75" thickBot="1">
      <c r="A20" s="3">
        <v>151</v>
      </c>
      <c r="C20" s="15" t="s">
        <v>14</v>
      </c>
      <c r="D20" s="19"/>
      <c r="H20" s="22" t="s">
        <v>25</v>
      </c>
      <c r="I20" s="23" t="s">
        <v>27</v>
      </c>
      <c r="J20" s="23"/>
      <c r="K20" s="23"/>
    </row>
    <row r="21" spans="1:13" ht="15.75" thickBot="1">
      <c r="A21" s="3">
        <v>327</v>
      </c>
      <c r="C21" s="15" t="s">
        <v>15</v>
      </c>
      <c r="D21" s="19"/>
      <c r="I21" s="24" t="s">
        <v>28</v>
      </c>
    </row>
    <row r="22" spans="1:13">
      <c r="A22" s="3">
        <v>310</v>
      </c>
      <c r="C22" s="9"/>
      <c r="D22" s="9"/>
    </row>
    <row r="23" spans="1:13" ht="15.75" thickBot="1">
      <c r="A23" s="3">
        <v>294</v>
      </c>
      <c r="C23" s="27" t="s">
        <v>31</v>
      </c>
      <c r="D23" s="9"/>
      <c r="E23" s="9"/>
      <c r="K23" s="276"/>
      <c r="L23" s="276"/>
      <c r="M23" s="276"/>
    </row>
    <row r="24" spans="1:13" ht="15.75" thickBot="1">
      <c r="A24" s="3">
        <v>323</v>
      </c>
      <c r="C24" s="30" t="s">
        <v>16</v>
      </c>
      <c r="D24" s="20"/>
      <c r="E24" s="9"/>
      <c r="K24" s="25"/>
      <c r="L24" s="25"/>
      <c r="M24" s="25"/>
    </row>
    <row r="25" spans="1:13" ht="15.75" thickBot="1">
      <c r="A25" s="3">
        <v>234</v>
      </c>
      <c r="C25" s="11" t="s">
        <v>17</v>
      </c>
      <c r="D25" s="20"/>
      <c r="E25" s="9"/>
      <c r="K25" s="26"/>
      <c r="L25" s="26"/>
      <c r="M25" s="26"/>
    </row>
    <row r="26" spans="1:13" ht="15.75" thickBot="1">
      <c r="A26" s="3">
        <v>168</v>
      </c>
      <c r="C26" s="29" t="s">
        <v>24</v>
      </c>
      <c r="D26" s="20"/>
      <c r="E26" s="9"/>
      <c r="F26" s="9"/>
      <c r="K26" s="9"/>
      <c r="L26" s="9"/>
      <c r="M26" s="9"/>
    </row>
    <row r="27" spans="1:13" ht="15.75" thickBot="1">
      <c r="A27" s="3">
        <v>155</v>
      </c>
      <c r="C27" s="31" t="s">
        <v>14</v>
      </c>
      <c r="D27" s="19"/>
      <c r="E27" s="12"/>
      <c r="F27" s="9"/>
      <c r="K27" s="9"/>
      <c r="L27" s="9"/>
      <c r="M27" s="9"/>
    </row>
    <row r="28" spans="1:13" ht="15.75" thickBot="1">
      <c r="A28" s="3">
        <v>153</v>
      </c>
      <c r="C28" s="31" t="s">
        <v>15</v>
      </c>
      <c r="D28" s="19"/>
      <c r="E28" s="9"/>
      <c r="F28" s="9"/>
      <c r="K28" s="9"/>
      <c r="L28" s="9"/>
      <c r="M28" s="9"/>
    </row>
    <row r="29" spans="1:13">
      <c r="A29" s="3">
        <v>200</v>
      </c>
      <c r="C29" s="9"/>
      <c r="D29" s="9"/>
      <c r="E29" s="9"/>
      <c r="K29" s="276"/>
      <c r="L29" s="276"/>
      <c r="M29" s="276"/>
    </row>
    <row r="30" spans="1:13">
      <c r="A30" s="3">
        <v>249</v>
      </c>
      <c r="C30" s="9"/>
      <c r="D30" s="9"/>
      <c r="E30" s="9"/>
      <c r="K30" s="25"/>
      <c r="L30" s="25"/>
      <c r="M30" s="25"/>
    </row>
    <row r="31" spans="1:13">
      <c r="A31" s="3">
        <v>194</v>
      </c>
      <c r="C31" s="10" t="s">
        <v>11</v>
      </c>
      <c r="D31" s="9"/>
      <c r="E31" s="9"/>
      <c r="K31" s="27"/>
      <c r="L31" s="27"/>
      <c r="M31" s="27"/>
    </row>
    <row r="32" spans="1:13" ht="15.75" thickBot="1">
      <c r="A32" s="3">
        <v>191</v>
      </c>
      <c r="C32" s="15" t="s">
        <v>30</v>
      </c>
      <c r="K32" s="9"/>
      <c r="L32" s="9"/>
      <c r="M32" s="9"/>
    </row>
    <row r="33" spans="1:13" ht="15.75" thickBot="1">
      <c r="A33" s="3">
        <v>253</v>
      </c>
      <c r="C33" s="11" t="s">
        <v>32</v>
      </c>
      <c r="D33" s="20"/>
      <c r="E33" s="34" t="s">
        <v>33</v>
      </c>
      <c r="F33" s="24"/>
      <c r="G33" s="24"/>
      <c r="K33" s="9"/>
      <c r="L33" s="9"/>
      <c r="M33" s="9"/>
    </row>
    <row r="34" spans="1:13" ht="15.75" thickBot="1">
      <c r="A34" s="3">
        <v>241</v>
      </c>
      <c r="C34" s="11" t="s">
        <v>18</v>
      </c>
      <c r="D34" s="33"/>
      <c r="E34" s="34" t="s">
        <v>34</v>
      </c>
      <c r="F34" s="24"/>
      <c r="G34" s="24"/>
      <c r="K34" s="28"/>
      <c r="L34" s="28"/>
      <c r="M34" s="28"/>
    </row>
    <row r="35" spans="1:13" ht="15.75" thickBot="1">
      <c r="A35" s="3">
        <v>272</v>
      </c>
      <c r="C35" s="27" t="s">
        <v>14</v>
      </c>
      <c r="D35" s="19"/>
      <c r="E35" s="9"/>
      <c r="K35" s="25"/>
      <c r="L35" s="25"/>
      <c r="M35" s="25"/>
    </row>
    <row r="36" spans="1:13" ht="15.75" thickBot="1">
      <c r="A36" s="3">
        <v>250</v>
      </c>
      <c r="C36" s="32" t="s">
        <v>15</v>
      </c>
      <c r="D36" s="19"/>
      <c r="E36" s="9"/>
      <c r="K36" s="9"/>
      <c r="L36" s="9"/>
      <c r="M36" s="9"/>
    </row>
    <row r="37" spans="1:13" ht="15.75" thickBot="1">
      <c r="A37" s="3">
        <v>351</v>
      </c>
      <c r="C37" s="10" t="s">
        <v>13</v>
      </c>
      <c r="D37" s="9"/>
      <c r="E37" s="9"/>
      <c r="F37" s="8"/>
      <c r="G37" s="8"/>
      <c r="K37" s="9"/>
      <c r="L37" s="9"/>
      <c r="M37" s="9"/>
    </row>
    <row r="38" spans="1:13" ht="15.75" thickBot="1">
      <c r="A38" s="3">
        <v>346</v>
      </c>
      <c r="C38" s="27" t="s">
        <v>14</v>
      </c>
      <c r="D38" s="19"/>
      <c r="E38" s="9"/>
    </row>
    <row r="39" spans="1:13" ht="15.75" thickBot="1">
      <c r="A39" s="3">
        <v>252</v>
      </c>
      <c r="C39" s="32" t="s">
        <v>15</v>
      </c>
      <c r="D39" s="19"/>
    </row>
    <row r="40" spans="1:13">
      <c r="A40" s="3">
        <v>261</v>
      </c>
      <c r="C40" s="16"/>
      <c r="D40" s="9"/>
      <c r="E40" s="9"/>
      <c r="F40" s="9"/>
      <c r="G40" s="9"/>
      <c r="H40" s="9"/>
      <c r="I40" s="9"/>
      <c r="J40" s="9"/>
      <c r="K40" s="9"/>
    </row>
    <row r="41" spans="1:13">
      <c r="A41" s="3">
        <v>290</v>
      </c>
      <c r="C41" s="10" t="s">
        <v>11</v>
      </c>
      <c r="D41" s="9"/>
      <c r="E41" s="9"/>
      <c r="F41" s="9"/>
      <c r="G41" s="9"/>
      <c r="H41" s="9"/>
      <c r="I41" s="9"/>
      <c r="J41" s="9"/>
      <c r="K41" s="9"/>
    </row>
    <row r="42" spans="1:13" ht="15.75" thickBot="1">
      <c r="A42" s="3">
        <v>233</v>
      </c>
      <c r="C42" s="27" t="s">
        <v>31</v>
      </c>
      <c r="D42" s="9"/>
      <c r="E42" s="9"/>
      <c r="F42" s="9"/>
      <c r="G42" s="9"/>
      <c r="H42" s="9"/>
      <c r="I42" s="9"/>
      <c r="J42" s="9"/>
      <c r="K42" s="9"/>
    </row>
    <row r="43" spans="1:13" ht="15.75" thickBot="1">
      <c r="A43" s="3">
        <v>203</v>
      </c>
      <c r="C43" s="11" t="s">
        <v>32</v>
      </c>
      <c r="D43" s="20"/>
    </row>
    <row r="44" spans="1:13" ht="15.75" thickBot="1">
      <c r="A44" s="3">
        <v>200</v>
      </c>
      <c r="C44" s="11" t="s">
        <v>18</v>
      </c>
      <c r="D44" s="20"/>
    </row>
    <row r="45" spans="1:13" ht="15.75" thickBot="1">
      <c r="A45" s="3">
        <v>280</v>
      </c>
      <c r="C45" s="27" t="s">
        <v>14</v>
      </c>
      <c r="D45" s="19"/>
    </row>
    <row r="46" spans="1:13" ht="15.75" thickBot="1">
      <c r="A46" s="3">
        <v>296</v>
      </c>
      <c r="C46" s="32" t="s">
        <v>15</v>
      </c>
      <c r="D46" s="19"/>
    </row>
    <row r="47" spans="1:13" ht="15.75" thickBot="1">
      <c r="A47" s="3">
        <v>151</v>
      </c>
      <c r="C47" s="10" t="s">
        <v>13</v>
      </c>
    </row>
    <row r="48" spans="1:13" ht="15.75" thickBot="1">
      <c r="A48" s="3">
        <v>300</v>
      </c>
      <c r="C48" s="27" t="s">
        <v>14</v>
      </c>
      <c r="D48" s="19"/>
    </row>
    <row r="49" spans="1:4" ht="15.75" thickBot="1">
      <c r="A49" s="3">
        <v>240</v>
      </c>
      <c r="C49" s="32" t="s">
        <v>15</v>
      </c>
      <c r="D49" s="19"/>
    </row>
    <row r="50" spans="1:4">
      <c r="A50" s="3">
        <v>198</v>
      </c>
    </row>
    <row r="51" spans="1:4">
      <c r="A51" s="3">
        <v>302</v>
      </c>
    </row>
    <row r="52" spans="1:4">
      <c r="A52" s="3">
        <v>161</v>
      </c>
    </row>
    <row r="53" spans="1:4">
      <c r="A53" s="3">
        <v>157</v>
      </c>
    </row>
    <row r="54" spans="1:4">
      <c r="A54" s="3">
        <v>243</v>
      </c>
    </row>
    <row r="55" spans="1:4">
      <c r="A55" s="3">
        <v>225</v>
      </c>
    </row>
    <row r="56" spans="1:4">
      <c r="A56" s="3">
        <v>381</v>
      </c>
    </row>
    <row r="57" spans="1:4">
      <c r="A57" s="3">
        <v>282</v>
      </c>
    </row>
    <row r="58" spans="1:4">
      <c r="A58" s="3">
        <v>252</v>
      </c>
    </row>
    <row r="59" spans="1:4">
      <c r="A59" s="3">
        <v>188</v>
      </c>
    </row>
    <row r="60" spans="1:4">
      <c r="A60" s="3">
        <v>205</v>
      </c>
    </row>
    <row r="61" spans="1:4">
      <c r="A61" s="3">
        <v>200</v>
      </c>
    </row>
    <row r="62" spans="1:4">
      <c r="A62" s="3">
        <v>266</v>
      </c>
    </row>
    <row r="63" spans="1:4">
      <c r="A63" s="3">
        <v>199</v>
      </c>
    </row>
    <row r="64" spans="1:4">
      <c r="A64" s="3">
        <v>233</v>
      </c>
    </row>
    <row r="65" spans="1:1">
      <c r="A65" s="3">
        <v>206</v>
      </c>
    </row>
    <row r="66" spans="1:1">
      <c r="A66" s="3">
        <v>160</v>
      </c>
    </row>
    <row r="67" spans="1:1">
      <c r="A67" s="3">
        <v>190</v>
      </c>
    </row>
    <row r="68" spans="1:1">
      <c r="A68" s="3">
        <v>256</v>
      </c>
    </row>
    <row r="69" spans="1:1">
      <c r="A69" s="3">
        <v>250</v>
      </c>
    </row>
    <row r="70" spans="1:1">
      <c r="A70" s="3">
        <v>249</v>
      </c>
    </row>
    <row r="71" spans="1:1">
      <c r="A71" s="3">
        <v>234</v>
      </c>
    </row>
    <row r="72" spans="1:1">
      <c r="A72" s="3">
        <v>266</v>
      </c>
    </row>
    <row r="73" spans="1:1">
      <c r="A73" s="3">
        <v>250</v>
      </c>
    </row>
    <row r="74" spans="1:1">
      <c r="A74" s="3">
        <v>337</v>
      </c>
    </row>
    <row r="75" spans="1:1">
      <c r="A75" s="3">
        <v>263</v>
      </c>
    </row>
    <row r="76" spans="1:1">
      <c r="A76" s="3">
        <v>255</v>
      </c>
    </row>
    <row r="77" spans="1:1">
      <c r="A77" s="3">
        <v>215</v>
      </c>
    </row>
    <row r="78" spans="1:1">
      <c r="A78" s="3">
        <v>193</v>
      </c>
    </row>
    <row r="79" spans="1:1">
      <c r="A79" s="3">
        <v>235</v>
      </c>
    </row>
  </sheetData>
  <mergeCells count="2">
    <mergeCell ref="K23:M23"/>
    <mergeCell ref="K29:M2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0</xdr:colOff>
                <xdr:row>13</xdr:row>
                <xdr:rowOff>161925</xdr:rowOff>
              </from>
              <to>
                <xdr:col>7</xdr:col>
                <xdr:colOff>123825</xdr:colOff>
                <xdr:row>15</xdr:row>
                <xdr:rowOff>38100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autoPict="0" r:id="rId6">
            <anchor moveWithCells="1" sizeWithCells="1">
              <from>
                <xdr:col>4</xdr:col>
                <xdr:colOff>19050</xdr:colOff>
                <xdr:row>15</xdr:row>
                <xdr:rowOff>66675</xdr:rowOff>
              </from>
              <to>
                <xdr:col>7</xdr:col>
                <xdr:colOff>66675</xdr:colOff>
                <xdr:row>18</xdr:row>
                <xdr:rowOff>142875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8">
            <anchor moveWithCells="1" sizeWithCells="1">
              <from>
                <xdr:col>4</xdr:col>
                <xdr:colOff>19050</xdr:colOff>
                <xdr:row>18</xdr:row>
                <xdr:rowOff>152400</xdr:rowOff>
              </from>
              <to>
                <xdr:col>7</xdr:col>
                <xdr:colOff>66675</xdr:colOff>
                <xdr:row>21</xdr:row>
                <xdr:rowOff>161925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9">
          <objectPr defaultSize="0" autoPict="0" r:id="rId10">
            <anchor moveWithCells="1" sizeWithCells="1">
              <from>
                <xdr:col>6</xdr:col>
                <xdr:colOff>438150</xdr:colOff>
                <xdr:row>29</xdr:row>
                <xdr:rowOff>104775</xdr:rowOff>
              </from>
              <to>
                <xdr:col>10</xdr:col>
                <xdr:colOff>581025</xdr:colOff>
                <xdr:row>32</xdr:row>
                <xdr:rowOff>104775</xdr:rowOff>
              </to>
            </anchor>
          </objectPr>
        </oleObject>
      </mc:Choice>
      <mc:Fallback>
        <oleObject progId="Equation.3" shapeId="1028" r:id="rId9"/>
      </mc:Fallback>
    </mc:AlternateContent>
    <mc:AlternateContent xmlns:mc="http://schemas.openxmlformats.org/markup-compatibility/2006">
      <mc:Choice Requires="x14">
        <oleObject progId="Equation.3" shapeId="1029" r:id="rId11">
          <objectPr defaultSize="0" autoPict="0" r:id="rId12">
            <anchor moveWithCells="1" sizeWithCells="1">
              <from>
                <xdr:col>6</xdr:col>
                <xdr:colOff>495300</xdr:colOff>
                <xdr:row>37</xdr:row>
                <xdr:rowOff>0</xdr:rowOff>
              </from>
              <to>
                <xdr:col>10</xdr:col>
                <xdr:colOff>685800</xdr:colOff>
                <xdr:row>40</xdr:row>
                <xdr:rowOff>95250</xdr:rowOff>
              </to>
            </anchor>
          </objectPr>
        </oleObject>
      </mc:Choice>
      <mc:Fallback>
        <oleObject progId="Equation.3" shapeId="1029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0"/>
  <sheetViews>
    <sheetView workbookViewId="0">
      <selection activeCell="D12" sqref="D12"/>
    </sheetView>
  </sheetViews>
  <sheetFormatPr defaultRowHeight="15"/>
  <cols>
    <col min="1" max="1" width="10.5703125" customWidth="1"/>
    <col min="12" max="12" width="11.140625" customWidth="1"/>
  </cols>
  <sheetData>
    <row r="1" spans="1:15" ht="31.5">
      <c r="A1" s="176" t="s">
        <v>556</v>
      </c>
      <c r="J1" s="35"/>
    </row>
    <row r="2" spans="1:15" ht="15.75" thickBot="1">
      <c r="A2" s="36"/>
    </row>
    <row r="3" spans="1:15" ht="15.75" thickBot="1">
      <c r="A3" s="37" t="s">
        <v>35</v>
      </c>
      <c r="B3" s="38"/>
      <c r="C3" s="38"/>
      <c r="D3" s="38"/>
      <c r="E3" s="38"/>
      <c r="F3" s="38"/>
      <c r="G3" s="39"/>
      <c r="H3" s="40"/>
      <c r="I3" s="40"/>
    </row>
    <row r="4" spans="1:15">
      <c r="A4" s="41" t="s">
        <v>36</v>
      </c>
      <c r="B4" s="42" t="s">
        <v>37</v>
      </c>
      <c r="C4" s="43"/>
      <c r="D4" s="43"/>
      <c r="E4" s="43"/>
      <c r="F4" s="43"/>
      <c r="G4" s="43"/>
      <c r="H4" s="43"/>
      <c r="I4" s="43"/>
      <c r="J4" s="43"/>
      <c r="K4" s="44"/>
      <c r="L4" s="44"/>
      <c r="M4" s="44"/>
    </row>
    <row r="5" spans="1:15">
      <c r="B5" s="8"/>
    </row>
    <row r="6" spans="1:15">
      <c r="A6" s="8" t="s">
        <v>38</v>
      </c>
      <c r="B6" s="8"/>
    </row>
    <row r="7" spans="1:15">
      <c r="A7" s="45" t="s">
        <v>39</v>
      </c>
      <c r="B7" s="45"/>
      <c r="C7" s="45"/>
      <c r="D7" s="45"/>
      <c r="E7" s="45"/>
    </row>
    <row r="8" spans="1:15">
      <c r="A8" s="45" t="s">
        <v>40</v>
      </c>
      <c r="B8" s="45"/>
      <c r="C8" s="45"/>
      <c r="D8" s="45"/>
      <c r="E8" s="45"/>
    </row>
    <row r="9" spans="1:15">
      <c r="A9" s="45"/>
      <c r="B9" s="45"/>
      <c r="C9" s="45"/>
      <c r="D9" s="45"/>
      <c r="E9" s="45"/>
    </row>
    <row r="10" spans="1:15" ht="15.75" thickBot="1">
      <c r="A10" s="5" t="s">
        <v>41</v>
      </c>
      <c r="B10" s="46"/>
      <c r="C10" s="46"/>
      <c r="D10" s="45"/>
      <c r="E10" s="45"/>
    </row>
    <row r="11" spans="1:15" ht="15.75" thickBot="1">
      <c r="A11" s="285" t="s">
        <v>42</v>
      </c>
      <c r="B11" s="287" t="s">
        <v>43</v>
      </c>
      <c r="C11" s="144" t="s">
        <v>44</v>
      </c>
      <c r="D11" s="289"/>
      <c r="J11" s="8" t="s">
        <v>45</v>
      </c>
    </row>
    <row r="12" spans="1:15" ht="16.5" thickBot="1">
      <c r="A12" s="286"/>
      <c r="B12" s="288"/>
      <c r="C12" s="290" t="s">
        <v>46</v>
      </c>
      <c r="D12" s="292" t="s">
        <v>47</v>
      </c>
      <c r="E12" s="48"/>
      <c r="F12" s="49" t="s">
        <v>48</v>
      </c>
      <c r="G12" s="48"/>
      <c r="H12" s="48"/>
      <c r="I12" s="48"/>
      <c r="J12" s="50" t="s">
        <v>49</v>
      </c>
      <c r="K12" s="48"/>
    </row>
    <row r="13" spans="1:15" ht="17.25" thickTop="1" thickBot="1">
      <c r="A13" s="52" t="s">
        <v>50</v>
      </c>
      <c r="B13" s="53" t="s">
        <v>51</v>
      </c>
      <c r="C13" s="54">
        <v>180</v>
      </c>
      <c r="D13" s="291">
        <f>+C13/30.126</f>
        <v>5.9749053973312085</v>
      </c>
      <c r="E13" s="48"/>
      <c r="F13" s="56" t="s">
        <v>52</v>
      </c>
      <c r="G13" s="106" t="s">
        <v>53</v>
      </c>
      <c r="H13" s="57"/>
      <c r="I13" s="57"/>
      <c r="J13" t="s">
        <v>54</v>
      </c>
      <c r="M13" s="19"/>
      <c r="O13" s="4" t="s">
        <v>4</v>
      </c>
    </row>
    <row r="14" spans="1:15" ht="15.75">
      <c r="A14" s="58"/>
      <c r="B14" s="59" t="s">
        <v>55</v>
      </c>
      <c r="C14" s="60">
        <v>90</v>
      </c>
      <c r="D14" s="55">
        <f t="shared" ref="D14:D77" si="0">+C14/30.126</f>
        <v>2.9874526986656043</v>
      </c>
      <c r="E14" s="48"/>
      <c r="F14" s="61">
        <v>1</v>
      </c>
      <c r="G14" s="107"/>
      <c r="H14" s="85"/>
      <c r="I14" s="51"/>
      <c r="J14" s="68" t="s">
        <v>506</v>
      </c>
      <c r="K14" s="69"/>
      <c r="L14" s="70"/>
      <c r="M14" s="70"/>
    </row>
    <row r="15" spans="1:15" ht="16.5" thickBot="1">
      <c r="A15" s="63" t="s">
        <v>56</v>
      </c>
      <c r="B15" s="64" t="s">
        <v>57</v>
      </c>
      <c r="C15" s="54">
        <v>90</v>
      </c>
      <c r="D15" s="55">
        <f t="shared" si="0"/>
        <v>2.9874526986656043</v>
      </c>
      <c r="E15" s="65"/>
      <c r="F15" s="66">
        <v>2</v>
      </c>
      <c r="G15" s="108"/>
      <c r="H15" s="85"/>
      <c r="I15" s="67"/>
    </row>
    <row r="16" spans="1:15" ht="16.5" thickBot="1">
      <c r="A16" s="71"/>
      <c r="B16" s="72" t="s">
        <v>58</v>
      </c>
      <c r="C16" s="54">
        <v>90</v>
      </c>
      <c r="D16" s="55">
        <f t="shared" si="0"/>
        <v>2.9874526986656043</v>
      </c>
      <c r="E16" s="67"/>
      <c r="F16" s="66">
        <v>3</v>
      </c>
      <c r="G16" s="108"/>
      <c r="H16" s="85"/>
      <c r="I16" s="67"/>
      <c r="J16" t="s">
        <v>62</v>
      </c>
      <c r="M16" s="19"/>
      <c r="O16" s="4" t="s">
        <v>10</v>
      </c>
    </row>
    <row r="17" spans="1:18" ht="15.75">
      <c r="A17" s="58"/>
      <c r="B17" s="64" t="s">
        <v>59</v>
      </c>
      <c r="C17" s="54">
        <v>90</v>
      </c>
      <c r="D17" s="55">
        <f t="shared" si="0"/>
        <v>2.9874526986656043</v>
      </c>
      <c r="E17" s="65"/>
      <c r="F17" s="66">
        <v>4</v>
      </c>
      <c r="G17" s="108"/>
      <c r="H17" s="85"/>
      <c r="I17" s="67"/>
      <c r="J17" s="73" t="s">
        <v>65</v>
      </c>
      <c r="K17" s="69"/>
    </row>
    <row r="18" spans="1:18" ht="16.5" thickBot="1">
      <c r="A18" s="63" t="s">
        <v>60</v>
      </c>
      <c r="B18" s="53" t="s">
        <v>61</v>
      </c>
      <c r="C18" s="54">
        <v>18</v>
      </c>
      <c r="D18" s="55">
        <f t="shared" si="0"/>
        <v>0.59749053973312083</v>
      </c>
      <c r="E18" s="67"/>
      <c r="F18" s="66">
        <v>5</v>
      </c>
      <c r="G18" s="108"/>
      <c r="H18" s="85"/>
      <c r="I18" s="67"/>
    </row>
    <row r="19" spans="1:18" ht="16.5" thickBot="1">
      <c r="A19" s="71"/>
      <c r="B19" s="53" t="s">
        <v>63</v>
      </c>
      <c r="C19" s="54">
        <v>14</v>
      </c>
      <c r="D19" s="55">
        <f t="shared" si="0"/>
        <v>0.46471486423687181</v>
      </c>
      <c r="E19" s="65"/>
      <c r="F19" s="66">
        <v>6</v>
      </c>
      <c r="G19" s="108"/>
      <c r="H19" s="85"/>
      <c r="I19" s="67"/>
      <c r="J19" t="s">
        <v>69</v>
      </c>
      <c r="M19" s="110"/>
      <c r="O19" s="4" t="s">
        <v>12</v>
      </c>
    </row>
    <row r="20" spans="1:18" ht="15.75">
      <c r="A20" s="71"/>
      <c r="B20" s="53" t="s">
        <v>64</v>
      </c>
      <c r="C20" s="54">
        <v>14</v>
      </c>
      <c r="D20" s="55">
        <f t="shared" si="0"/>
        <v>0.46471486423687181</v>
      </c>
      <c r="E20" s="65"/>
      <c r="F20" s="66">
        <v>7</v>
      </c>
      <c r="G20" s="108"/>
      <c r="H20" s="85"/>
      <c r="I20" s="67"/>
      <c r="O20" s="4" t="s">
        <v>73</v>
      </c>
    </row>
    <row r="21" spans="1:18" ht="15.75">
      <c r="A21" s="71"/>
      <c r="B21" s="53" t="s">
        <v>66</v>
      </c>
      <c r="C21" s="54">
        <v>18</v>
      </c>
      <c r="D21" s="55">
        <f t="shared" si="0"/>
        <v>0.59749053973312083</v>
      </c>
      <c r="E21" s="65"/>
      <c r="F21" s="66">
        <v>8</v>
      </c>
      <c r="G21" s="108"/>
      <c r="H21" s="85"/>
      <c r="I21" s="67"/>
      <c r="J21" s="68" t="s">
        <v>75</v>
      </c>
      <c r="K21" s="69"/>
      <c r="L21" s="70"/>
    </row>
    <row r="22" spans="1:18" ht="15.75">
      <c r="A22" s="71"/>
      <c r="B22" s="53" t="s">
        <v>67</v>
      </c>
      <c r="C22" s="54">
        <v>14</v>
      </c>
      <c r="D22" s="55">
        <f t="shared" si="0"/>
        <v>0.46471486423687181</v>
      </c>
      <c r="E22" s="65"/>
      <c r="F22" s="66">
        <v>9</v>
      </c>
      <c r="G22" s="108"/>
      <c r="H22" s="85"/>
      <c r="I22" s="67"/>
      <c r="J22" s="65"/>
      <c r="K22" s="65"/>
    </row>
    <row r="23" spans="1:18" ht="16.5" thickBot="1">
      <c r="A23" s="58"/>
      <c r="B23" s="53" t="s">
        <v>68</v>
      </c>
      <c r="C23" s="60">
        <v>25</v>
      </c>
      <c r="D23" s="55">
        <f t="shared" si="0"/>
        <v>0.82984797185155679</v>
      </c>
      <c r="E23" s="65"/>
      <c r="F23" s="74">
        <v>10</v>
      </c>
      <c r="G23" s="109"/>
      <c r="H23" s="85"/>
      <c r="I23" s="67"/>
      <c r="J23" s="65"/>
    </row>
    <row r="24" spans="1:18" ht="15.75">
      <c r="A24" s="63" t="s">
        <v>70</v>
      </c>
      <c r="B24" s="53" t="s">
        <v>71</v>
      </c>
      <c r="C24" s="75">
        <v>50</v>
      </c>
      <c r="D24" s="55">
        <f t="shared" si="0"/>
        <v>1.6596959437031136</v>
      </c>
      <c r="E24" s="65"/>
      <c r="F24" s="76" t="s">
        <v>72</v>
      </c>
      <c r="G24" s="77"/>
      <c r="H24" s="77"/>
      <c r="I24" s="67"/>
      <c r="J24" s="67"/>
      <c r="K24" s="65"/>
    </row>
    <row r="25" spans="1:18" ht="15.75">
      <c r="A25" s="58"/>
      <c r="B25" s="53" t="s">
        <v>74</v>
      </c>
      <c r="C25" s="60">
        <v>28</v>
      </c>
      <c r="D25" s="55">
        <f t="shared" si="0"/>
        <v>0.92942972847374361</v>
      </c>
      <c r="E25" s="65"/>
      <c r="F25" s="65"/>
      <c r="G25" s="67"/>
      <c r="H25" s="67"/>
      <c r="I25" s="67"/>
      <c r="M25" s="70"/>
    </row>
    <row r="26" spans="1:18" ht="15.75">
      <c r="A26" s="63" t="s">
        <v>76</v>
      </c>
      <c r="B26" s="53" t="s">
        <v>77</v>
      </c>
      <c r="C26" s="75">
        <v>36</v>
      </c>
      <c r="D26" s="55">
        <f t="shared" si="0"/>
        <v>1.1949810794662417</v>
      </c>
      <c r="E26" s="65"/>
      <c r="F26" s="65"/>
      <c r="G26" s="67"/>
      <c r="H26" s="67"/>
      <c r="I26" s="67"/>
      <c r="J26" s="65"/>
      <c r="K26" s="65"/>
    </row>
    <row r="27" spans="1:18" ht="15.75">
      <c r="A27" s="71"/>
      <c r="B27" s="78" t="s">
        <v>78</v>
      </c>
      <c r="C27" s="54">
        <v>36</v>
      </c>
      <c r="D27" s="55">
        <f t="shared" si="0"/>
        <v>1.1949810794662417</v>
      </c>
      <c r="E27" s="65"/>
      <c r="F27" s="65"/>
      <c r="G27" s="67"/>
      <c r="H27" s="67"/>
      <c r="I27" s="67"/>
      <c r="J27" s="65"/>
      <c r="K27" s="65"/>
      <c r="L27" s="79"/>
      <c r="M27" s="79"/>
      <c r="N27" s="79"/>
      <c r="O27" s="79"/>
      <c r="P27" s="79"/>
      <c r="Q27" s="79"/>
      <c r="R27" s="79"/>
    </row>
    <row r="28" spans="1:18" ht="15.75">
      <c r="A28" s="71"/>
      <c r="B28" s="78" t="s">
        <v>79</v>
      </c>
      <c r="C28" s="54">
        <v>36</v>
      </c>
      <c r="D28" s="55">
        <f t="shared" si="0"/>
        <v>1.1949810794662417</v>
      </c>
      <c r="E28" s="65"/>
      <c r="F28" s="49"/>
      <c r="G28" s="48"/>
      <c r="H28" s="48"/>
      <c r="I28" s="67"/>
      <c r="J28" s="40"/>
      <c r="K28" s="79"/>
      <c r="L28" s="79"/>
      <c r="M28" s="79"/>
      <c r="N28" s="79"/>
      <c r="O28" s="79"/>
      <c r="P28" s="79"/>
      <c r="Q28" s="79"/>
      <c r="R28" s="79"/>
    </row>
    <row r="29" spans="1:18" ht="15.75">
      <c r="A29" s="71"/>
      <c r="B29" s="78" t="s">
        <v>80</v>
      </c>
      <c r="C29" s="54">
        <v>36</v>
      </c>
      <c r="D29" s="55">
        <f t="shared" si="0"/>
        <v>1.1949810794662417</v>
      </c>
      <c r="E29" s="65"/>
      <c r="F29" s="48"/>
      <c r="G29" s="48"/>
      <c r="H29" s="48"/>
      <c r="I29" s="67"/>
      <c r="J29" s="50"/>
      <c r="K29" s="48"/>
      <c r="L29" s="79"/>
      <c r="M29" s="79"/>
      <c r="N29" s="79"/>
      <c r="O29" s="79"/>
      <c r="P29" s="79"/>
      <c r="Q29" s="79"/>
      <c r="R29" s="79"/>
    </row>
    <row r="30" spans="1:18" ht="15.75">
      <c r="A30" s="71"/>
      <c r="B30" s="78" t="s">
        <v>81</v>
      </c>
      <c r="C30" s="54">
        <v>62.5</v>
      </c>
      <c r="D30" s="55">
        <f t="shared" si="0"/>
        <v>2.0746199296288919</v>
      </c>
      <c r="E30" s="65"/>
      <c r="F30" s="80"/>
      <c r="G30" s="111"/>
      <c r="H30" s="57"/>
      <c r="I30" s="67"/>
      <c r="J30" s="48"/>
      <c r="K30" s="51"/>
      <c r="L30" s="79"/>
      <c r="M30" s="79"/>
      <c r="N30" s="79"/>
      <c r="O30" s="79"/>
      <c r="P30" s="79"/>
      <c r="Q30" s="79"/>
      <c r="R30" s="79"/>
    </row>
    <row r="31" spans="1:18" ht="15.75">
      <c r="A31" s="71"/>
      <c r="B31" s="78" t="s">
        <v>82</v>
      </c>
      <c r="C31" s="81">
        <v>83.333333333333343</v>
      </c>
      <c r="D31" s="55">
        <f t="shared" si="0"/>
        <v>2.7661599061718563</v>
      </c>
      <c r="E31" s="67"/>
      <c r="F31" s="49"/>
      <c r="G31" s="112"/>
      <c r="H31" s="85"/>
      <c r="I31" s="67"/>
      <c r="J31" s="48"/>
      <c r="K31" s="51"/>
      <c r="L31" s="79"/>
      <c r="M31" s="79"/>
      <c r="N31" s="79"/>
      <c r="O31" s="79"/>
      <c r="P31" s="79"/>
      <c r="Q31" s="79"/>
      <c r="R31" s="79"/>
    </row>
    <row r="32" spans="1:18" ht="15.75">
      <c r="A32" s="71"/>
      <c r="B32" s="78" t="s">
        <v>83</v>
      </c>
      <c r="C32" s="81">
        <v>83.333333333333343</v>
      </c>
      <c r="D32" s="55">
        <f t="shared" si="0"/>
        <v>2.7661599061718563</v>
      </c>
      <c r="E32" s="65"/>
      <c r="F32" s="82"/>
      <c r="G32" s="112"/>
      <c r="H32" s="85"/>
      <c r="I32" s="67"/>
      <c r="J32" s="48"/>
      <c r="K32" s="51"/>
      <c r="L32" s="79"/>
      <c r="M32" s="79"/>
      <c r="N32" s="79"/>
      <c r="O32" s="79"/>
      <c r="P32" s="79"/>
      <c r="Q32" s="79"/>
      <c r="R32" s="79"/>
    </row>
    <row r="33" spans="1:18" ht="15.75">
      <c r="A33" s="71"/>
      <c r="B33" s="78" t="s">
        <v>84</v>
      </c>
      <c r="C33" s="54">
        <v>36</v>
      </c>
      <c r="D33" s="55">
        <f t="shared" si="0"/>
        <v>1.1949810794662417</v>
      </c>
      <c r="E33" s="67"/>
      <c r="F33" s="82"/>
      <c r="G33" s="112"/>
      <c r="H33" s="85"/>
      <c r="I33" s="67"/>
      <c r="J33" s="68"/>
      <c r="K33" s="69"/>
      <c r="L33" s="83"/>
      <c r="M33" s="83"/>
      <c r="N33" s="79"/>
      <c r="O33" s="79"/>
      <c r="P33" s="79"/>
      <c r="Q33" s="79"/>
      <c r="R33" s="79"/>
    </row>
    <row r="34" spans="1:18" ht="15.75">
      <c r="A34" s="71"/>
      <c r="B34" s="53" t="s">
        <v>85</v>
      </c>
      <c r="C34" s="54">
        <v>36</v>
      </c>
      <c r="D34" s="55">
        <f t="shared" si="0"/>
        <v>1.1949810794662417</v>
      </c>
      <c r="E34" s="67"/>
      <c r="F34" s="82"/>
      <c r="G34" s="112"/>
      <c r="H34" s="85"/>
      <c r="I34" s="67"/>
      <c r="J34" s="65"/>
      <c r="K34" s="65"/>
      <c r="L34" s="79"/>
      <c r="M34" s="79"/>
      <c r="N34" s="79"/>
      <c r="O34" s="79"/>
      <c r="P34" s="79"/>
      <c r="Q34" s="79"/>
      <c r="R34" s="79"/>
    </row>
    <row r="35" spans="1:18" ht="15.75">
      <c r="A35" s="71"/>
      <c r="B35" s="53" t="s">
        <v>86</v>
      </c>
      <c r="C35" s="54">
        <v>36</v>
      </c>
      <c r="D35" s="55">
        <f t="shared" si="0"/>
        <v>1.1949810794662417</v>
      </c>
      <c r="E35" s="67"/>
      <c r="F35" s="82"/>
      <c r="G35" s="84"/>
      <c r="H35" s="85"/>
      <c r="I35" s="67"/>
      <c r="J35" s="67"/>
      <c r="K35" s="79"/>
      <c r="L35" s="79"/>
      <c r="M35" s="79"/>
      <c r="N35" s="79"/>
      <c r="O35" s="79"/>
      <c r="P35" s="79"/>
      <c r="Q35" s="79"/>
      <c r="R35" s="79"/>
    </row>
    <row r="36" spans="1:18" ht="15.75">
      <c r="A36" s="71"/>
      <c r="B36" s="53" t="s">
        <v>87</v>
      </c>
      <c r="C36" s="54">
        <v>36</v>
      </c>
      <c r="D36" s="55">
        <f t="shared" si="0"/>
        <v>1.1949810794662417</v>
      </c>
      <c r="E36" s="67"/>
      <c r="F36" s="82"/>
      <c r="G36" s="84"/>
      <c r="H36" s="85"/>
      <c r="I36" s="67"/>
      <c r="J36" s="67"/>
      <c r="K36" s="65"/>
      <c r="L36" s="79"/>
      <c r="M36" s="79"/>
      <c r="N36" s="79"/>
      <c r="O36" s="79"/>
      <c r="P36" s="79"/>
      <c r="Q36" s="79"/>
      <c r="R36" s="79"/>
    </row>
    <row r="37" spans="1:18" ht="15.75">
      <c r="A37" s="71"/>
      <c r="B37" s="53" t="s">
        <v>88</v>
      </c>
      <c r="C37" s="54">
        <v>36</v>
      </c>
      <c r="D37" s="55">
        <f t="shared" si="0"/>
        <v>1.1949810794662417</v>
      </c>
      <c r="E37" s="67"/>
      <c r="F37" s="82"/>
      <c r="G37" s="84"/>
      <c r="H37" s="85"/>
      <c r="I37" s="67"/>
      <c r="J37" s="67"/>
      <c r="K37" s="65"/>
      <c r="L37" s="79"/>
      <c r="M37" s="79"/>
      <c r="N37" s="79"/>
      <c r="O37" s="79"/>
      <c r="P37" s="79"/>
      <c r="Q37" s="79"/>
      <c r="R37" s="79"/>
    </row>
    <row r="38" spans="1:18" ht="15.75">
      <c r="A38" s="71"/>
      <c r="B38" s="53" t="s">
        <v>89</v>
      </c>
      <c r="C38" s="54">
        <v>36</v>
      </c>
      <c r="D38" s="55">
        <f t="shared" si="0"/>
        <v>1.1949810794662417</v>
      </c>
      <c r="E38" s="67"/>
      <c r="F38" s="82"/>
      <c r="G38" s="84"/>
      <c r="H38" s="85"/>
      <c r="I38" s="67"/>
      <c r="J38" s="73"/>
      <c r="K38" s="69"/>
      <c r="L38" s="79"/>
      <c r="M38" s="79"/>
      <c r="N38" s="79"/>
      <c r="O38" s="79"/>
      <c r="P38" s="79"/>
      <c r="Q38" s="79"/>
      <c r="R38" s="79"/>
    </row>
    <row r="39" spans="1:18" ht="15.75">
      <c r="A39" s="71"/>
      <c r="B39" s="53" t="s">
        <v>90</v>
      </c>
      <c r="C39" s="54">
        <v>36</v>
      </c>
      <c r="D39" s="55">
        <f t="shared" si="0"/>
        <v>1.1949810794662417</v>
      </c>
      <c r="E39" s="65"/>
      <c r="F39" s="82"/>
      <c r="G39" s="84"/>
      <c r="H39" s="85"/>
      <c r="I39" s="67"/>
      <c r="J39" s="65"/>
      <c r="K39" s="65"/>
      <c r="L39" s="79"/>
      <c r="M39" s="79"/>
      <c r="N39" s="79"/>
      <c r="O39" s="79"/>
      <c r="P39" s="79"/>
      <c r="Q39" s="79"/>
      <c r="R39" s="79"/>
    </row>
    <row r="40" spans="1:18" ht="15.75">
      <c r="A40" s="58"/>
      <c r="B40" s="53" t="s">
        <v>91</v>
      </c>
      <c r="C40" s="60">
        <v>340</v>
      </c>
      <c r="D40" s="55">
        <f t="shared" si="0"/>
        <v>11.285932417181172</v>
      </c>
      <c r="E40" s="65"/>
      <c r="F40" s="82"/>
      <c r="G40" s="84"/>
      <c r="H40" s="85"/>
      <c r="I40" s="67"/>
      <c r="J40" s="65"/>
      <c r="K40" s="65"/>
      <c r="L40" s="79"/>
      <c r="M40" s="79"/>
      <c r="N40" s="79"/>
      <c r="O40" s="79"/>
      <c r="P40" s="79"/>
      <c r="Q40" s="79"/>
      <c r="R40" s="79"/>
    </row>
    <row r="41" spans="1:18" ht="15.75">
      <c r="A41" s="86" t="s">
        <v>92</v>
      </c>
      <c r="B41" s="53" t="s">
        <v>93</v>
      </c>
      <c r="C41" s="87">
        <v>612.5</v>
      </c>
      <c r="D41" s="55">
        <f t="shared" si="0"/>
        <v>20.331275310363139</v>
      </c>
      <c r="E41" s="65"/>
      <c r="F41" s="88"/>
      <c r="G41" s="82"/>
      <c r="H41" s="89"/>
      <c r="I41" s="67"/>
      <c r="J41" s="65"/>
      <c r="K41" s="79"/>
      <c r="L41" s="79"/>
      <c r="M41" s="90"/>
      <c r="N41" s="79"/>
      <c r="O41" s="79"/>
      <c r="P41" s="79"/>
      <c r="Q41" s="79"/>
      <c r="R41" s="79"/>
    </row>
    <row r="42" spans="1:18" ht="15.75">
      <c r="A42" s="63" t="s">
        <v>94</v>
      </c>
      <c r="B42" s="53" t="s">
        <v>95</v>
      </c>
      <c r="C42" s="54">
        <v>36</v>
      </c>
      <c r="D42" s="55">
        <f t="shared" si="0"/>
        <v>1.1949810794662417</v>
      </c>
      <c r="E42" s="67"/>
      <c r="F42" s="65"/>
      <c r="G42" s="67"/>
      <c r="H42" s="67"/>
      <c r="I42" s="67"/>
      <c r="J42" s="67"/>
      <c r="K42" s="65"/>
      <c r="L42" s="79"/>
      <c r="M42" s="79"/>
      <c r="N42" s="79"/>
      <c r="O42" s="79"/>
      <c r="P42" s="79"/>
      <c r="Q42" s="79"/>
      <c r="R42" s="79"/>
    </row>
    <row r="43" spans="1:18" ht="15.75">
      <c r="A43" s="71"/>
      <c r="B43" s="53" t="s">
        <v>96</v>
      </c>
      <c r="C43" s="91">
        <v>25.714285714285715</v>
      </c>
      <c r="D43" s="55">
        <f t="shared" si="0"/>
        <v>0.85355791390445845</v>
      </c>
      <c r="E43" s="67"/>
      <c r="F43" s="65"/>
      <c r="G43" s="67"/>
      <c r="H43" s="67"/>
      <c r="I43" s="67"/>
      <c r="J43" s="68"/>
      <c r="K43" s="69"/>
      <c r="L43" s="83"/>
      <c r="M43" s="83"/>
      <c r="N43" s="79"/>
      <c r="O43" s="79"/>
      <c r="P43" s="79"/>
      <c r="Q43" s="79"/>
      <c r="R43" s="79"/>
    </row>
    <row r="44" spans="1:18" ht="15.75">
      <c r="A44" s="71"/>
      <c r="B44" s="53" t="s">
        <v>97</v>
      </c>
      <c r="C44" s="91">
        <v>25.714285714285715</v>
      </c>
      <c r="D44" s="55">
        <f t="shared" si="0"/>
        <v>0.85355791390445845</v>
      </c>
      <c r="E44" s="67"/>
      <c r="F44" s="67"/>
      <c r="G44" s="67"/>
      <c r="H44" s="67"/>
      <c r="I44" s="67"/>
      <c r="J44" s="65"/>
      <c r="K44" s="65"/>
      <c r="L44" s="79"/>
      <c r="M44" s="79"/>
      <c r="N44" s="79"/>
      <c r="O44" s="79"/>
      <c r="P44" s="79"/>
      <c r="Q44" s="79"/>
      <c r="R44" s="79"/>
    </row>
    <row r="45" spans="1:18" ht="15.75">
      <c r="A45" s="71"/>
      <c r="B45" s="53" t="s">
        <v>98</v>
      </c>
      <c r="C45" s="91">
        <v>25.714285714285715</v>
      </c>
      <c r="D45" s="55">
        <f t="shared" si="0"/>
        <v>0.85355791390445845</v>
      </c>
      <c r="E45" s="67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ht="15.75">
      <c r="A46" s="71"/>
      <c r="B46" s="53" t="s">
        <v>99</v>
      </c>
      <c r="C46" s="91">
        <v>25.714285714285715</v>
      </c>
      <c r="D46" s="55">
        <f t="shared" si="0"/>
        <v>0.85355791390445845</v>
      </c>
      <c r="E46" s="67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ht="15.75">
      <c r="A47" s="71"/>
      <c r="B47" s="53" t="s">
        <v>100</v>
      </c>
      <c r="C47" s="91">
        <v>25.714285714285715</v>
      </c>
      <c r="D47" s="55">
        <f t="shared" si="0"/>
        <v>0.85355791390445845</v>
      </c>
      <c r="E47" s="67"/>
      <c r="F47" s="67"/>
      <c r="G47" s="67"/>
      <c r="H47" s="67"/>
      <c r="I47" s="67"/>
      <c r="J47" s="67"/>
      <c r="K47" s="65"/>
      <c r="L47" s="79"/>
      <c r="M47" s="79"/>
      <c r="N47" s="79"/>
      <c r="O47" s="79"/>
      <c r="P47" s="79"/>
      <c r="Q47" s="79"/>
      <c r="R47" s="79"/>
    </row>
    <row r="48" spans="1:18" ht="15.75">
      <c r="A48" s="71"/>
      <c r="B48" s="53" t="s">
        <v>101</v>
      </c>
      <c r="C48" s="91">
        <v>25.714285714285715</v>
      </c>
      <c r="D48" s="55">
        <f t="shared" si="0"/>
        <v>0.85355791390445845</v>
      </c>
      <c r="E48" s="67"/>
      <c r="F48" s="67"/>
      <c r="G48" s="67"/>
      <c r="H48" s="67"/>
      <c r="I48" s="67"/>
      <c r="J48" s="67"/>
      <c r="K48" s="65"/>
      <c r="L48" s="79"/>
      <c r="M48" s="79"/>
      <c r="N48" s="79"/>
      <c r="O48" s="79"/>
      <c r="P48" s="79"/>
      <c r="Q48" s="79"/>
      <c r="R48" s="79"/>
    </row>
    <row r="49" spans="1:18" ht="15.75">
      <c r="A49" s="71"/>
      <c r="B49" s="53" t="s">
        <v>102</v>
      </c>
      <c r="C49" s="91">
        <v>25.714285714285715</v>
      </c>
      <c r="D49" s="55">
        <f t="shared" si="0"/>
        <v>0.85355791390445845</v>
      </c>
      <c r="E49" s="67"/>
      <c r="F49" s="65"/>
      <c r="G49" s="67"/>
      <c r="H49" s="67"/>
      <c r="I49" s="67"/>
      <c r="J49" s="67"/>
      <c r="K49" s="65"/>
      <c r="L49" s="79"/>
      <c r="M49" s="79"/>
      <c r="N49" s="79"/>
      <c r="O49" s="79"/>
      <c r="P49" s="79"/>
      <c r="Q49" s="79"/>
      <c r="R49" s="79"/>
    </row>
    <row r="50" spans="1:18" ht="15.75">
      <c r="A50" s="71"/>
      <c r="B50" s="53" t="s">
        <v>103</v>
      </c>
      <c r="C50" s="91">
        <v>25.714285714285715</v>
      </c>
      <c r="D50" s="55">
        <f t="shared" si="0"/>
        <v>0.85355791390445845</v>
      </c>
      <c r="E50" s="67"/>
      <c r="F50" s="67"/>
      <c r="G50" s="67"/>
      <c r="H50" s="67"/>
      <c r="I50" s="67"/>
      <c r="J50" s="67"/>
      <c r="K50" s="67"/>
      <c r="L50" s="79"/>
      <c r="M50" s="79"/>
      <c r="N50" s="79"/>
      <c r="O50" s="79"/>
      <c r="P50" s="79"/>
      <c r="Q50" s="79"/>
      <c r="R50" s="79"/>
    </row>
    <row r="51" spans="1:18" ht="15.75">
      <c r="A51" s="71"/>
      <c r="B51" s="53" t="s">
        <v>104</v>
      </c>
      <c r="C51" s="91">
        <v>25.714285714285715</v>
      </c>
      <c r="D51" s="55">
        <f t="shared" si="0"/>
        <v>0.85355791390445845</v>
      </c>
      <c r="E51" s="67"/>
      <c r="F51" s="67"/>
      <c r="G51" s="67"/>
      <c r="H51" s="67"/>
      <c r="I51" s="67"/>
      <c r="J51" s="67"/>
      <c r="K51" s="67"/>
      <c r="L51" s="79"/>
      <c r="M51" s="79"/>
      <c r="N51" s="79"/>
      <c r="O51" s="79"/>
      <c r="P51" s="79"/>
      <c r="Q51" s="79"/>
      <c r="R51" s="79"/>
    </row>
    <row r="52" spans="1:18" ht="15.75">
      <c r="A52" s="71"/>
      <c r="B52" s="53" t="s">
        <v>105</v>
      </c>
      <c r="C52" s="54">
        <v>30</v>
      </c>
      <c r="D52" s="55">
        <f t="shared" si="0"/>
        <v>0.99581756622186812</v>
      </c>
      <c r="E52" s="67"/>
      <c r="F52" s="67"/>
      <c r="G52" s="67"/>
      <c r="H52" s="67"/>
      <c r="I52" s="67"/>
      <c r="J52" s="67"/>
      <c r="K52" s="67"/>
      <c r="L52" s="79"/>
      <c r="M52" s="79"/>
      <c r="N52" s="79"/>
      <c r="O52" s="79"/>
      <c r="P52" s="79"/>
      <c r="Q52" s="79"/>
      <c r="R52" s="79"/>
    </row>
    <row r="53" spans="1:18" ht="15.75">
      <c r="A53" s="71"/>
      <c r="B53" s="53" t="s">
        <v>106</v>
      </c>
      <c r="C53" s="92">
        <v>36</v>
      </c>
      <c r="D53" s="55">
        <f t="shared" si="0"/>
        <v>1.1949810794662417</v>
      </c>
      <c r="E53" s="67"/>
      <c r="F53" s="67"/>
      <c r="G53" s="67"/>
      <c r="H53" s="67"/>
      <c r="I53" s="67"/>
      <c r="J53" s="67"/>
      <c r="K53" s="65"/>
      <c r="L53" s="79"/>
      <c r="M53" s="79"/>
      <c r="N53" s="79"/>
      <c r="O53" s="79"/>
      <c r="P53" s="79"/>
      <c r="Q53" s="79"/>
      <c r="R53" s="79"/>
    </row>
    <row r="54" spans="1:18">
      <c r="A54" s="93" t="s">
        <v>107</v>
      </c>
      <c r="B54" s="53" t="s">
        <v>108</v>
      </c>
      <c r="C54" s="94">
        <v>25.714285714285715</v>
      </c>
      <c r="D54" s="55">
        <f t="shared" si="0"/>
        <v>0.85355791390445845</v>
      </c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</row>
    <row r="55" spans="1:18">
      <c r="A55" s="93" t="s">
        <v>109</v>
      </c>
      <c r="B55" s="53" t="s">
        <v>110</v>
      </c>
      <c r="C55" s="94">
        <v>25.714285714285715</v>
      </c>
      <c r="D55" s="55">
        <f t="shared" si="0"/>
        <v>0.85355791390445845</v>
      </c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</row>
    <row r="56" spans="1:18">
      <c r="A56" s="93" t="s">
        <v>111</v>
      </c>
      <c r="B56" s="53" t="s">
        <v>112</v>
      </c>
      <c r="C56" s="95">
        <v>60</v>
      </c>
      <c r="D56" s="55">
        <f t="shared" si="0"/>
        <v>1.9916351324437362</v>
      </c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</row>
    <row r="57" spans="1:18">
      <c r="A57" s="63" t="s">
        <v>113</v>
      </c>
      <c r="B57" s="53" t="s">
        <v>114</v>
      </c>
      <c r="C57" s="54">
        <v>14</v>
      </c>
      <c r="D57" s="55">
        <f t="shared" si="0"/>
        <v>0.46471486423687181</v>
      </c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</row>
    <row r="58" spans="1:18">
      <c r="A58" s="71"/>
      <c r="B58" s="53" t="s">
        <v>115</v>
      </c>
      <c r="C58" s="54">
        <v>62.5</v>
      </c>
      <c r="D58" s="55">
        <f t="shared" si="0"/>
        <v>2.0746199296288919</v>
      </c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</row>
    <row r="59" spans="1:18">
      <c r="A59" s="58"/>
      <c r="B59" s="53" t="s">
        <v>116</v>
      </c>
      <c r="C59" s="92">
        <v>62.5</v>
      </c>
      <c r="D59" s="55">
        <f t="shared" si="0"/>
        <v>2.0746199296288919</v>
      </c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</row>
    <row r="60" spans="1:18">
      <c r="A60" s="93" t="s">
        <v>117</v>
      </c>
      <c r="B60" s="53" t="s">
        <v>118</v>
      </c>
      <c r="C60" s="95">
        <v>25</v>
      </c>
      <c r="D60" s="55">
        <f t="shared" si="0"/>
        <v>0.82984797185155679</v>
      </c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</row>
    <row r="61" spans="1:18">
      <c r="A61" s="93" t="s">
        <v>119</v>
      </c>
      <c r="B61" s="53" t="s">
        <v>120</v>
      </c>
      <c r="C61" s="95">
        <v>14</v>
      </c>
      <c r="D61" s="55">
        <f t="shared" si="0"/>
        <v>0.46471486423687181</v>
      </c>
    </row>
    <row r="62" spans="1:18">
      <c r="A62" s="93" t="s">
        <v>121</v>
      </c>
      <c r="B62" s="53" t="s">
        <v>110</v>
      </c>
      <c r="C62" s="95">
        <v>22.5</v>
      </c>
      <c r="D62" s="55">
        <f t="shared" si="0"/>
        <v>0.74686317466640106</v>
      </c>
    </row>
    <row r="63" spans="1:18">
      <c r="A63" s="93" t="s">
        <v>122</v>
      </c>
      <c r="B63" s="53" t="s">
        <v>123</v>
      </c>
      <c r="C63" s="95">
        <v>1.8</v>
      </c>
      <c r="D63" s="55">
        <f t="shared" si="0"/>
        <v>5.9749053973312087E-2</v>
      </c>
    </row>
    <row r="64" spans="1:18">
      <c r="A64" s="93" t="s">
        <v>124</v>
      </c>
      <c r="B64" s="53" t="s">
        <v>125</v>
      </c>
      <c r="C64" s="95">
        <v>36</v>
      </c>
      <c r="D64" s="55">
        <f t="shared" si="0"/>
        <v>1.1949810794662417</v>
      </c>
    </row>
    <row r="65" spans="1:4" ht="88.5">
      <c r="A65" s="96" t="s">
        <v>126</v>
      </c>
      <c r="B65" s="97" t="s">
        <v>127</v>
      </c>
      <c r="C65" s="95">
        <v>17</v>
      </c>
      <c r="D65" s="55">
        <f t="shared" si="0"/>
        <v>0.56429662085905863</v>
      </c>
    </row>
    <row r="66" spans="1:4">
      <c r="A66" s="63" t="s">
        <v>128</v>
      </c>
      <c r="B66" s="53" t="s">
        <v>129</v>
      </c>
      <c r="C66" s="54">
        <v>60</v>
      </c>
      <c r="D66" s="55">
        <f t="shared" si="0"/>
        <v>1.9916351324437362</v>
      </c>
    </row>
    <row r="67" spans="1:4">
      <c r="A67" s="58"/>
      <c r="B67" s="53" t="s">
        <v>130</v>
      </c>
      <c r="C67" s="92">
        <v>60</v>
      </c>
      <c r="D67" s="55">
        <f t="shared" si="0"/>
        <v>1.9916351324437362</v>
      </c>
    </row>
    <row r="68" spans="1:4">
      <c r="A68" s="63" t="s">
        <v>131</v>
      </c>
      <c r="B68" s="53" t="s">
        <v>132</v>
      </c>
      <c r="C68" s="91">
        <v>226.66666666666669</v>
      </c>
      <c r="D68" s="55">
        <f t="shared" si="0"/>
        <v>7.523954944787449</v>
      </c>
    </row>
    <row r="69" spans="1:4">
      <c r="A69" s="71"/>
      <c r="B69" s="53" t="s">
        <v>133</v>
      </c>
      <c r="C69" s="91">
        <v>226.66666666666669</v>
      </c>
      <c r="D69" s="55">
        <f t="shared" si="0"/>
        <v>7.523954944787449</v>
      </c>
    </row>
    <row r="70" spans="1:4">
      <c r="A70" s="58"/>
      <c r="B70" s="53" t="s">
        <v>134</v>
      </c>
      <c r="C70" s="98">
        <v>166.66666666666669</v>
      </c>
      <c r="D70" s="55">
        <f t="shared" si="0"/>
        <v>5.5323198123437125</v>
      </c>
    </row>
    <row r="71" spans="1:4">
      <c r="A71" s="63" t="s">
        <v>135</v>
      </c>
      <c r="B71" s="53" t="s">
        <v>136</v>
      </c>
      <c r="C71" s="54">
        <v>25</v>
      </c>
      <c r="D71" s="55">
        <f t="shared" si="0"/>
        <v>0.82984797185155679</v>
      </c>
    </row>
    <row r="72" spans="1:4">
      <c r="A72" s="71"/>
      <c r="B72" s="53" t="s">
        <v>137</v>
      </c>
      <c r="C72" s="92">
        <v>100</v>
      </c>
      <c r="D72" s="55">
        <f t="shared" si="0"/>
        <v>3.3193918874062271</v>
      </c>
    </row>
    <row r="73" spans="1:4">
      <c r="A73" s="93" t="s">
        <v>138</v>
      </c>
      <c r="B73" s="53" t="s">
        <v>139</v>
      </c>
      <c r="C73" s="95">
        <v>60</v>
      </c>
      <c r="D73" s="55">
        <f t="shared" si="0"/>
        <v>1.9916351324437362</v>
      </c>
    </row>
    <row r="74" spans="1:4">
      <c r="A74" s="93" t="s">
        <v>140</v>
      </c>
      <c r="B74" s="53" t="s">
        <v>141</v>
      </c>
      <c r="C74" s="95">
        <v>50</v>
      </c>
      <c r="D74" s="55">
        <f t="shared" si="0"/>
        <v>1.6596959437031136</v>
      </c>
    </row>
    <row r="75" spans="1:4">
      <c r="A75" s="93" t="s">
        <v>142</v>
      </c>
      <c r="B75" s="53" t="s">
        <v>143</v>
      </c>
      <c r="C75" s="95">
        <v>50</v>
      </c>
      <c r="D75" s="55">
        <f t="shared" si="0"/>
        <v>1.6596959437031136</v>
      </c>
    </row>
    <row r="76" spans="1:4">
      <c r="A76" s="93" t="s">
        <v>144</v>
      </c>
      <c r="B76" s="53" t="s">
        <v>145</v>
      </c>
      <c r="C76" s="95">
        <v>680</v>
      </c>
      <c r="D76" s="55">
        <f t="shared" si="0"/>
        <v>22.571864834362344</v>
      </c>
    </row>
    <row r="77" spans="1:4">
      <c r="A77" s="93" t="s">
        <v>146</v>
      </c>
      <c r="B77" s="53" t="s">
        <v>147</v>
      </c>
      <c r="C77" s="95">
        <v>18</v>
      </c>
      <c r="D77" s="55">
        <f t="shared" si="0"/>
        <v>0.59749053973312083</v>
      </c>
    </row>
    <row r="78" spans="1:4">
      <c r="A78" s="63" t="s">
        <v>148</v>
      </c>
      <c r="B78" s="53" t="s">
        <v>149</v>
      </c>
      <c r="C78" s="54">
        <v>9</v>
      </c>
      <c r="D78" s="55">
        <f t="shared" ref="D78:D141" si="1">+C78/30.126</f>
        <v>0.29874526986656041</v>
      </c>
    </row>
    <row r="79" spans="1:4">
      <c r="A79" s="71"/>
      <c r="B79" s="53" t="s">
        <v>150</v>
      </c>
      <c r="C79" s="92">
        <v>9</v>
      </c>
      <c r="D79" s="55">
        <f t="shared" si="1"/>
        <v>0.29874526986656041</v>
      </c>
    </row>
    <row r="80" spans="1:4">
      <c r="A80" s="93" t="s">
        <v>151</v>
      </c>
      <c r="B80" s="53" t="s">
        <v>152</v>
      </c>
      <c r="C80" s="95">
        <v>100</v>
      </c>
      <c r="D80" s="55">
        <f t="shared" si="1"/>
        <v>3.3193918874062271</v>
      </c>
    </row>
    <row r="81" spans="1:4">
      <c r="A81" s="63" t="s">
        <v>153</v>
      </c>
      <c r="B81" s="53" t="s">
        <v>154</v>
      </c>
      <c r="C81" s="54">
        <v>12.5</v>
      </c>
      <c r="D81" s="55">
        <f t="shared" si="1"/>
        <v>0.41492398592577839</v>
      </c>
    </row>
    <row r="82" spans="1:4">
      <c r="A82" s="71"/>
      <c r="B82" s="53" t="s">
        <v>155</v>
      </c>
      <c r="C82" s="54">
        <v>9</v>
      </c>
      <c r="D82" s="55">
        <f t="shared" si="1"/>
        <v>0.29874526986656041</v>
      </c>
    </row>
    <row r="83" spans="1:4">
      <c r="A83" s="71"/>
      <c r="B83" s="53" t="s">
        <v>156</v>
      </c>
      <c r="C83" s="54">
        <v>12.5</v>
      </c>
      <c r="D83" s="55">
        <f t="shared" si="1"/>
        <v>0.41492398592577839</v>
      </c>
    </row>
    <row r="84" spans="1:4">
      <c r="A84" s="71"/>
      <c r="B84" s="53" t="s">
        <v>157</v>
      </c>
      <c r="C84" s="54">
        <v>9</v>
      </c>
      <c r="D84" s="55">
        <f t="shared" si="1"/>
        <v>0.29874526986656041</v>
      </c>
    </row>
    <row r="85" spans="1:4">
      <c r="A85" s="58"/>
      <c r="B85" s="53" t="s">
        <v>158</v>
      </c>
      <c r="C85" s="60">
        <v>9</v>
      </c>
      <c r="D85" s="55">
        <f t="shared" si="1"/>
        <v>0.29874526986656041</v>
      </c>
    </row>
    <row r="86" spans="1:4">
      <c r="A86" s="93" t="s">
        <v>159</v>
      </c>
      <c r="B86" s="53" t="s">
        <v>160</v>
      </c>
      <c r="C86" s="87">
        <v>24</v>
      </c>
      <c r="D86" s="55">
        <f t="shared" si="1"/>
        <v>0.79665405297749448</v>
      </c>
    </row>
    <row r="87" spans="1:4">
      <c r="A87" s="71" t="s">
        <v>161</v>
      </c>
      <c r="B87" s="62" t="s">
        <v>162</v>
      </c>
      <c r="C87" s="95">
        <v>50</v>
      </c>
      <c r="D87" s="55">
        <f t="shared" si="1"/>
        <v>1.6596959437031136</v>
      </c>
    </row>
    <row r="88" spans="1:4">
      <c r="A88" s="93" t="s">
        <v>163</v>
      </c>
      <c r="B88" s="53" t="s">
        <v>164</v>
      </c>
      <c r="C88" s="95">
        <v>36</v>
      </c>
      <c r="D88" s="55">
        <f t="shared" si="1"/>
        <v>1.1949810794662417</v>
      </c>
    </row>
    <row r="89" spans="1:4">
      <c r="A89" s="86" t="s">
        <v>165</v>
      </c>
      <c r="B89" s="53" t="s">
        <v>166</v>
      </c>
      <c r="C89" s="87">
        <v>36</v>
      </c>
      <c r="D89" s="55">
        <f t="shared" si="1"/>
        <v>1.1949810794662417</v>
      </c>
    </row>
    <row r="90" spans="1:4">
      <c r="A90" s="93" t="s">
        <v>167</v>
      </c>
      <c r="B90" s="53" t="s">
        <v>168</v>
      </c>
      <c r="C90" s="95">
        <v>60</v>
      </c>
      <c r="D90" s="55">
        <f t="shared" si="1"/>
        <v>1.9916351324437362</v>
      </c>
    </row>
    <row r="91" spans="1:4">
      <c r="A91" s="93" t="s">
        <v>169</v>
      </c>
      <c r="B91" s="53" t="s">
        <v>170</v>
      </c>
      <c r="C91" s="95">
        <v>36</v>
      </c>
      <c r="D91" s="55">
        <f t="shared" si="1"/>
        <v>1.1949810794662417</v>
      </c>
    </row>
    <row r="92" spans="1:4">
      <c r="A92" s="93" t="s">
        <v>171</v>
      </c>
      <c r="B92" s="53" t="s">
        <v>168</v>
      </c>
      <c r="C92" s="95">
        <v>60</v>
      </c>
      <c r="D92" s="55">
        <f t="shared" si="1"/>
        <v>1.9916351324437362</v>
      </c>
    </row>
    <row r="93" spans="1:4">
      <c r="A93" s="93" t="s">
        <v>172</v>
      </c>
      <c r="B93" s="53" t="s">
        <v>173</v>
      </c>
      <c r="C93" s="95">
        <v>72</v>
      </c>
      <c r="D93" s="55">
        <f t="shared" si="1"/>
        <v>2.3899621589324833</v>
      </c>
    </row>
    <row r="94" spans="1:4">
      <c r="A94" s="63" t="s">
        <v>174</v>
      </c>
      <c r="B94" s="53" t="s">
        <v>175</v>
      </c>
      <c r="C94" s="94">
        <v>35.714285714285715</v>
      </c>
      <c r="D94" s="55">
        <f t="shared" si="1"/>
        <v>1.1854971026450811</v>
      </c>
    </row>
    <row r="95" spans="1:4">
      <c r="A95" s="93" t="s">
        <v>176</v>
      </c>
      <c r="B95" s="53" t="s">
        <v>177</v>
      </c>
      <c r="C95" s="95">
        <v>250</v>
      </c>
      <c r="D95" s="55">
        <f t="shared" si="1"/>
        <v>8.2984797185155674</v>
      </c>
    </row>
    <row r="96" spans="1:4">
      <c r="A96" s="93" t="s">
        <v>178</v>
      </c>
      <c r="B96" s="53" t="s">
        <v>179</v>
      </c>
      <c r="C96" s="94">
        <v>31.25</v>
      </c>
      <c r="D96" s="55">
        <f t="shared" si="1"/>
        <v>1.0373099648144459</v>
      </c>
    </row>
    <row r="97" spans="1:4">
      <c r="A97" s="63" t="s">
        <v>180</v>
      </c>
      <c r="B97" s="53" t="s">
        <v>181</v>
      </c>
      <c r="C97" s="95">
        <v>72</v>
      </c>
      <c r="D97" s="55">
        <f t="shared" si="1"/>
        <v>2.3899621589324833</v>
      </c>
    </row>
    <row r="98" spans="1:4">
      <c r="A98" s="93" t="s">
        <v>182</v>
      </c>
      <c r="B98" s="99" t="s">
        <v>183</v>
      </c>
      <c r="C98" s="95">
        <v>90</v>
      </c>
      <c r="D98" s="55">
        <f t="shared" si="1"/>
        <v>2.9874526986656043</v>
      </c>
    </row>
    <row r="99" spans="1:4">
      <c r="A99" s="63" t="s">
        <v>184</v>
      </c>
      <c r="B99" s="53" t="s">
        <v>185</v>
      </c>
      <c r="C99" s="54">
        <v>4.5</v>
      </c>
      <c r="D99" s="55">
        <f t="shared" si="1"/>
        <v>0.14937263493328021</v>
      </c>
    </row>
    <row r="100" spans="1:4">
      <c r="A100" s="58"/>
      <c r="B100" s="53" t="s">
        <v>186</v>
      </c>
      <c r="C100" s="98">
        <v>8.3333333333333321</v>
      </c>
      <c r="D100" s="55">
        <f t="shared" si="1"/>
        <v>0.27661599061718556</v>
      </c>
    </row>
    <row r="101" spans="1:4">
      <c r="A101" s="93" t="s">
        <v>187</v>
      </c>
      <c r="B101" s="53" t="s">
        <v>188</v>
      </c>
      <c r="C101" s="95">
        <v>18</v>
      </c>
      <c r="D101" s="55">
        <f t="shared" si="1"/>
        <v>0.59749053973312083</v>
      </c>
    </row>
    <row r="102" spans="1:4">
      <c r="A102" s="93" t="s">
        <v>189</v>
      </c>
      <c r="B102" s="53" t="s">
        <v>190</v>
      </c>
      <c r="C102" s="95">
        <v>25</v>
      </c>
      <c r="D102" s="55">
        <f t="shared" si="1"/>
        <v>0.82984797185155679</v>
      </c>
    </row>
    <row r="103" spans="1:4">
      <c r="A103" s="63" t="s">
        <v>191</v>
      </c>
      <c r="B103" s="53" t="s">
        <v>192</v>
      </c>
      <c r="C103" s="54">
        <v>36</v>
      </c>
      <c r="D103" s="55">
        <f t="shared" si="1"/>
        <v>1.1949810794662417</v>
      </c>
    </row>
    <row r="104" spans="1:4">
      <c r="A104" s="58"/>
      <c r="B104" s="53" t="s">
        <v>193</v>
      </c>
      <c r="C104" s="54">
        <v>100</v>
      </c>
      <c r="D104" s="55">
        <f t="shared" si="1"/>
        <v>3.3193918874062271</v>
      </c>
    </row>
    <row r="105" spans="1:4" ht="103.5">
      <c r="A105" s="63" t="s">
        <v>194</v>
      </c>
      <c r="B105" s="100" t="s">
        <v>195</v>
      </c>
      <c r="C105" s="92">
        <v>62.5</v>
      </c>
      <c r="D105" s="55">
        <f t="shared" si="1"/>
        <v>2.0746199296288919</v>
      </c>
    </row>
    <row r="106" spans="1:4">
      <c r="A106" s="93" t="s">
        <v>196</v>
      </c>
      <c r="B106" s="53" t="s">
        <v>197</v>
      </c>
      <c r="C106" s="95">
        <v>36</v>
      </c>
      <c r="D106" s="55">
        <f t="shared" si="1"/>
        <v>1.1949810794662417</v>
      </c>
    </row>
    <row r="107" spans="1:4">
      <c r="A107" s="63" t="s">
        <v>198</v>
      </c>
      <c r="B107" s="53" t="s">
        <v>199</v>
      </c>
      <c r="C107" s="87">
        <v>72</v>
      </c>
      <c r="D107" s="55">
        <f t="shared" si="1"/>
        <v>2.3899621589324833</v>
      </c>
    </row>
    <row r="108" spans="1:4">
      <c r="A108" s="93" t="s">
        <v>200</v>
      </c>
      <c r="B108" s="53" t="s">
        <v>201</v>
      </c>
      <c r="C108" s="95">
        <v>9</v>
      </c>
      <c r="D108" s="55">
        <f t="shared" si="1"/>
        <v>0.29874526986656041</v>
      </c>
    </row>
    <row r="109" spans="1:4">
      <c r="A109" s="93" t="s">
        <v>202</v>
      </c>
      <c r="B109" s="53" t="s">
        <v>203</v>
      </c>
      <c r="C109" s="95">
        <v>250</v>
      </c>
      <c r="D109" s="55">
        <f t="shared" si="1"/>
        <v>8.2984797185155674</v>
      </c>
    </row>
    <row r="110" spans="1:4">
      <c r="A110" s="63" t="s">
        <v>204</v>
      </c>
      <c r="B110" s="53" t="s">
        <v>205</v>
      </c>
      <c r="C110" s="54">
        <v>50</v>
      </c>
      <c r="D110" s="55">
        <f t="shared" si="1"/>
        <v>1.6596959437031136</v>
      </c>
    </row>
    <row r="111" spans="1:4">
      <c r="A111" s="71"/>
      <c r="B111" s="53" t="s">
        <v>206</v>
      </c>
      <c r="C111" s="54">
        <v>50</v>
      </c>
      <c r="D111" s="55">
        <f t="shared" si="1"/>
        <v>1.6596959437031136</v>
      </c>
    </row>
    <row r="112" spans="1:4">
      <c r="A112" s="71"/>
      <c r="B112" s="53" t="s">
        <v>207</v>
      </c>
      <c r="C112" s="54">
        <v>50</v>
      </c>
      <c r="D112" s="55">
        <f t="shared" si="1"/>
        <v>1.6596959437031136</v>
      </c>
    </row>
    <row r="113" spans="1:4">
      <c r="A113" s="71"/>
      <c r="B113" s="53" t="s">
        <v>208</v>
      </c>
      <c r="C113" s="54">
        <v>50</v>
      </c>
      <c r="D113" s="55">
        <f t="shared" si="1"/>
        <v>1.6596959437031136</v>
      </c>
    </row>
    <row r="114" spans="1:4">
      <c r="A114" s="71"/>
      <c r="B114" s="53" t="s">
        <v>209</v>
      </c>
      <c r="C114" s="54">
        <v>50</v>
      </c>
      <c r="D114" s="55">
        <f t="shared" si="1"/>
        <v>1.6596959437031136</v>
      </c>
    </row>
    <row r="115" spans="1:4">
      <c r="A115" s="58"/>
      <c r="B115" s="53" t="s">
        <v>210</v>
      </c>
      <c r="C115" s="92">
        <v>50</v>
      </c>
      <c r="D115" s="55">
        <f t="shared" si="1"/>
        <v>1.6596959437031136</v>
      </c>
    </row>
    <row r="116" spans="1:4">
      <c r="A116" s="63" t="s">
        <v>211</v>
      </c>
      <c r="B116" s="53" t="s">
        <v>212</v>
      </c>
      <c r="C116" s="54">
        <v>100</v>
      </c>
      <c r="D116" s="55">
        <f t="shared" si="1"/>
        <v>3.3193918874062271</v>
      </c>
    </row>
    <row r="117" spans="1:4">
      <c r="A117" s="71"/>
      <c r="B117" s="53" t="s">
        <v>213</v>
      </c>
      <c r="C117" s="54">
        <v>100</v>
      </c>
      <c r="D117" s="55">
        <f t="shared" si="1"/>
        <v>3.3193918874062271</v>
      </c>
    </row>
    <row r="118" spans="1:4">
      <c r="A118" s="71"/>
      <c r="B118" s="53" t="s">
        <v>214</v>
      </c>
      <c r="C118" s="54">
        <v>100</v>
      </c>
      <c r="D118" s="55">
        <f t="shared" si="1"/>
        <v>3.3193918874062271</v>
      </c>
    </row>
    <row r="119" spans="1:4">
      <c r="A119" s="63" t="s">
        <v>215</v>
      </c>
      <c r="B119" s="53" t="s">
        <v>216</v>
      </c>
      <c r="C119" s="54">
        <v>100</v>
      </c>
      <c r="D119" s="55">
        <f t="shared" si="1"/>
        <v>3.3193918874062271</v>
      </c>
    </row>
    <row r="120" spans="1:4">
      <c r="A120" s="58"/>
      <c r="B120" s="53" t="s">
        <v>217</v>
      </c>
      <c r="C120" s="92">
        <v>100</v>
      </c>
      <c r="D120" s="55">
        <f t="shared" si="1"/>
        <v>3.3193918874062271</v>
      </c>
    </row>
    <row r="121" spans="1:4">
      <c r="A121" s="63" t="s">
        <v>218</v>
      </c>
      <c r="B121" s="53" t="s">
        <v>219</v>
      </c>
      <c r="C121" s="54">
        <v>30</v>
      </c>
      <c r="D121" s="55">
        <f t="shared" si="1"/>
        <v>0.99581756622186812</v>
      </c>
    </row>
    <row r="122" spans="1:4">
      <c r="A122" s="71"/>
      <c r="B122" s="53" t="s">
        <v>220</v>
      </c>
      <c r="C122" s="92">
        <v>45</v>
      </c>
      <c r="D122" s="55">
        <f t="shared" si="1"/>
        <v>1.4937263493328021</v>
      </c>
    </row>
    <row r="123" spans="1:4">
      <c r="A123" s="63" t="s">
        <v>221</v>
      </c>
      <c r="B123" s="53" t="s">
        <v>222</v>
      </c>
      <c r="C123" s="54">
        <v>250</v>
      </c>
      <c r="D123" s="55">
        <f t="shared" si="1"/>
        <v>8.2984797185155674</v>
      </c>
    </row>
    <row r="124" spans="1:4">
      <c r="A124" s="71"/>
      <c r="B124" s="53" t="s">
        <v>223</v>
      </c>
      <c r="C124" s="92">
        <v>50</v>
      </c>
      <c r="D124" s="55">
        <f t="shared" si="1"/>
        <v>1.6596959437031136</v>
      </c>
    </row>
    <row r="125" spans="1:4">
      <c r="A125" s="63" t="s">
        <v>224</v>
      </c>
      <c r="B125" s="53" t="s">
        <v>225</v>
      </c>
      <c r="C125" s="54">
        <v>60</v>
      </c>
      <c r="D125" s="55">
        <f t="shared" si="1"/>
        <v>1.9916351324437362</v>
      </c>
    </row>
    <row r="126" spans="1:4">
      <c r="A126" s="58"/>
      <c r="B126" s="53" t="s">
        <v>226</v>
      </c>
      <c r="C126" s="92">
        <v>60</v>
      </c>
      <c r="D126" s="55">
        <f t="shared" si="1"/>
        <v>1.9916351324437362</v>
      </c>
    </row>
    <row r="127" spans="1:4">
      <c r="A127" s="93" t="s">
        <v>227</v>
      </c>
      <c r="B127" s="53" t="s">
        <v>228</v>
      </c>
      <c r="C127" s="95">
        <v>50</v>
      </c>
      <c r="D127" s="55">
        <f t="shared" si="1"/>
        <v>1.6596959437031136</v>
      </c>
    </row>
    <row r="128" spans="1:4">
      <c r="A128" s="93" t="s">
        <v>229</v>
      </c>
      <c r="B128" s="53" t="s">
        <v>230</v>
      </c>
      <c r="C128" s="95">
        <v>62.5</v>
      </c>
      <c r="D128" s="55">
        <f t="shared" si="1"/>
        <v>2.0746199296288919</v>
      </c>
    </row>
    <row r="129" spans="1:4">
      <c r="A129" s="93" t="s">
        <v>231</v>
      </c>
      <c r="B129" s="53" t="s">
        <v>232</v>
      </c>
      <c r="C129" s="95">
        <v>25</v>
      </c>
      <c r="D129" s="55">
        <f t="shared" si="1"/>
        <v>0.82984797185155679</v>
      </c>
    </row>
    <row r="130" spans="1:4">
      <c r="A130" s="93" t="s">
        <v>233</v>
      </c>
      <c r="B130" s="53" t="s">
        <v>234</v>
      </c>
      <c r="C130" s="95">
        <v>18</v>
      </c>
      <c r="D130" s="55">
        <f t="shared" si="1"/>
        <v>0.59749053973312083</v>
      </c>
    </row>
    <row r="131" spans="1:4">
      <c r="A131" s="63" t="s">
        <v>235</v>
      </c>
      <c r="B131" s="53" t="s">
        <v>166</v>
      </c>
      <c r="C131" s="54">
        <v>680</v>
      </c>
      <c r="D131" s="55">
        <f t="shared" si="1"/>
        <v>22.571864834362344</v>
      </c>
    </row>
    <row r="132" spans="1:4">
      <c r="A132" s="58"/>
      <c r="B132" s="53" t="s">
        <v>192</v>
      </c>
      <c r="C132" s="92">
        <v>680</v>
      </c>
      <c r="D132" s="55">
        <f t="shared" si="1"/>
        <v>22.571864834362344</v>
      </c>
    </row>
    <row r="133" spans="1:4">
      <c r="A133" s="63" t="s">
        <v>236</v>
      </c>
      <c r="B133" s="53" t="s">
        <v>237</v>
      </c>
      <c r="C133" s="54">
        <v>14</v>
      </c>
      <c r="D133" s="55">
        <f t="shared" si="1"/>
        <v>0.46471486423687181</v>
      </c>
    </row>
    <row r="134" spans="1:4">
      <c r="A134" s="71"/>
      <c r="B134" s="53" t="s">
        <v>238</v>
      </c>
      <c r="C134" s="54">
        <v>14</v>
      </c>
      <c r="D134" s="55">
        <f t="shared" si="1"/>
        <v>0.46471486423687181</v>
      </c>
    </row>
    <row r="135" spans="1:4">
      <c r="A135" s="71"/>
      <c r="B135" s="53" t="s">
        <v>239</v>
      </c>
      <c r="C135" s="54">
        <v>31.25</v>
      </c>
      <c r="D135" s="55">
        <f t="shared" si="1"/>
        <v>1.0373099648144459</v>
      </c>
    </row>
    <row r="136" spans="1:4">
      <c r="A136" s="58"/>
      <c r="B136" s="53" t="s">
        <v>240</v>
      </c>
      <c r="C136" s="92">
        <v>31.25</v>
      </c>
      <c r="D136" s="55">
        <f t="shared" si="1"/>
        <v>1.0373099648144459</v>
      </c>
    </row>
    <row r="137" spans="1:4">
      <c r="A137" s="93" t="s">
        <v>241</v>
      </c>
      <c r="B137" s="53" t="s">
        <v>242</v>
      </c>
      <c r="C137" s="95">
        <v>90</v>
      </c>
      <c r="D137" s="55">
        <f t="shared" si="1"/>
        <v>2.9874526986656043</v>
      </c>
    </row>
    <row r="138" spans="1:4">
      <c r="A138" s="93" t="s">
        <v>243</v>
      </c>
      <c r="B138" s="53" t="s">
        <v>244</v>
      </c>
      <c r="C138" s="95">
        <v>850</v>
      </c>
      <c r="D138" s="55">
        <f t="shared" si="1"/>
        <v>28.21483104295293</v>
      </c>
    </row>
    <row r="139" spans="1:4">
      <c r="A139" s="93" t="s">
        <v>245</v>
      </c>
      <c r="B139" s="53" t="s">
        <v>246</v>
      </c>
      <c r="C139" s="94">
        <v>25.714285714285715</v>
      </c>
      <c r="D139" s="55">
        <f t="shared" si="1"/>
        <v>0.85355791390445845</v>
      </c>
    </row>
    <row r="140" spans="1:4">
      <c r="A140" s="93" t="s">
        <v>247</v>
      </c>
      <c r="B140" s="53" t="s">
        <v>164</v>
      </c>
      <c r="C140" s="95">
        <v>14</v>
      </c>
      <c r="D140" s="55">
        <f t="shared" si="1"/>
        <v>0.46471486423687181</v>
      </c>
    </row>
    <row r="141" spans="1:4">
      <c r="A141" s="93" t="s">
        <v>248</v>
      </c>
      <c r="B141" s="53" t="s">
        <v>249</v>
      </c>
      <c r="C141" s="95">
        <v>9</v>
      </c>
      <c r="D141" s="55">
        <f t="shared" si="1"/>
        <v>0.29874526986656041</v>
      </c>
    </row>
    <row r="142" spans="1:4">
      <c r="A142" s="93" t="s">
        <v>250</v>
      </c>
      <c r="B142" s="53" t="s">
        <v>251</v>
      </c>
      <c r="C142" s="95">
        <v>14</v>
      </c>
      <c r="D142" s="55">
        <f t="shared" ref="D142:D205" si="2">+C142/30.126</f>
        <v>0.46471486423687181</v>
      </c>
    </row>
    <row r="143" spans="1:4">
      <c r="A143" s="93" t="s">
        <v>252</v>
      </c>
      <c r="B143" s="53" t="s">
        <v>253</v>
      </c>
      <c r="C143" s="91">
        <v>83.333333333333343</v>
      </c>
      <c r="D143" s="55">
        <f t="shared" si="2"/>
        <v>2.7661599061718563</v>
      </c>
    </row>
    <row r="144" spans="1:4">
      <c r="A144" s="63" t="s">
        <v>254</v>
      </c>
      <c r="B144" s="53" t="s">
        <v>255</v>
      </c>
      <c r="C144" s="54">
        <v>36</v>
      </c>
      <c r="D144" s="55">
        <f t="shared" si="2"/>
        <v>1.1949810794662417</v>
      </c>
    </row>
    <row r="145" spans="1:4">
      <c r="A145" s="71"/>
      <c r="B145" s="53" t="s">
        <v>256</v>
      </c>
      <c r="C145" s="54">
        <v>36</v>
      </c>
      <c r="D145" s="55">
        <f t="shared" si="2"/>
        <v>1.1949810794662417</v>
      </c>
    </row>
    <row r="146" spans="1:4">
      <c r="A146" s="58"/>
      <c r="B146" s="53" t="s">
        <v>257</v>
      </c>
      <c r="C146" s="92">
        <v>36</v>
      </c>
      <c r="D146" s="55">
        <f t="shared" si="2"/>
        <v>1.1949810794662417</v>
      </c>
    </row>
    <row r="147" spans="1:4">
      <c r="A147" s="93" t="s">
        <v>258</v>
      </c>
      <c r="B147" s="53" t="s">
        <v>166</v>
      </c>
      <c r="C147" s="95">
        <v>180</v>
      </c>
      <c r="D147" s="55">
        <f t="shared" si="2"/>
        <v>5.9749053973312085</v>
      </c>
    </row>
    <row r="148" spans="1:4">
      <c r="A148" s="93" t="s">
        <v>259</v>
      </c>
      <c r="B148" s="53" t="s">
        <v>260</v>
      </c>
      <c r="C148" s="95">
        <v>125</v>
      </c>
      <c r="D148" s="55">
        <f t="shared" si="2"/>
        <v>4.1492398592577837</v>
      </c>
    </row>
    <row r="149" spans="1:4">
      <c r="A149" s="93" t="s">
        <v>261</v>
      </c>
      <c r="B149" s="53" t="s">
        <v>262</v>
      </c>
      <c r="C149" s="95">
        <v>680</v>
      </c>
      <c r="D149" s="55">
        <f t="shared" si="2"/>
        <v>22.571864834362344</v>
      </c>
    </row>
    <row r="150" spans="1:4">
      <c r="A150" s="93" t="s">
        <v>263</v>
      </c>
      <c r="B150" s="53" t="s">
        <v>264</v>
      </c>
      <c r="C150" s="92">
        <v>125</v>
      </c>
      <c r="D150" s="55">
        <f t="shared" si="2"/>
        <v>4.1492398592577837</v>
      </c>
    </row>
    <row r="151" spans="1:4">
      <c r="A151" s="63" t="s">
        <v>265</v>
      </c>
      <c r="B151" s="53" t="s">
        <v>110</v>
      </c>
      <c r="C151" s="54">
        <v>62.5</v>
      </c>
      <c r="D151" s="55">
        <f t="shared" si="2"/>
        <v>2.0746199296288919</v>
      </c>
    </row>
    <row r="152" spans="1:4">
      <c r="A152" s="58"/>
      <c r="B152" s="53" t="s">
        <v>266</v>
      </c>
      <c r="C152" s="92">
        <v>62.5</v>
      </c>
      <c r="D152" s="55">
        <f t="shared" si="2"/>
        <v>2.0746199296288919</v>
      </c>
    </row>
    <row r="153" spans="1:4">
      <c r="A153" s="93" t="s">
        <v>267</v>
      </c>
      <c r="B153" s="101" t="s">
        <v>268</v>
      </c>
      <c r="C153" s="95">
        <v>5</v>
      </c>
      <c r="D153" s="55">
        <f t="shared" si="2"/>
        <v>0.16596959437031136</v>
      </c>
    </row>
    <row r="154" spans="1:4">
      <c r="A154" s="63" t="s">
        <v>269</v>
      </c>
      <c r="B154" s="53" t="s">
        <v>166</v>
      </c>
      <c r="C154" s="95">
        <v>36</v>
      </c>
      <c r="D154" s="55">
        <f t="shared" si="2"/>
        <v>1.1949810794662417</v>
      </c>
    </row>
    <row r="155" spans="1:4">
      <c r="A155" s="63" t="s">
        <v>270</v>
      </c>
      <c r="B155" s="53" t="s">
        <v>271</v>
      </c>
      <c r="C155" s="54">
        <v>90</v>
      </c>
      <c r="D155" s="55">
        <f t="shared" si="2"/>
        <v>2.9874526986656043</v>
      </c>
    </row>
    <row r="156" spans="1:4">
      <c r="A156" s="58"/>
      <c r="B156" s="53" t="s">
        <v>272</v>
      </c>
      <c r="C156" s="92">
        <v>90</v>
      </c>
      <c r="D156" s="55">
        <f t="shared" si="2"/>
        <v>2.9874526986656043</v>
      </c>
    </row>
    <row r="157" spans="1:4">
      <c r="A157" s="63" t="s">
        <v>273</v>
      </c>
      <c r="B157" s="53" t="s">
        <v>274</v>
      </c>
      <c r="C157" s="54">
        <v>14</v>
      </c>
      <c r="D157" s="55">
        <f t="shared" si="2"/>
        <v>0.46471486423687181</v>
      </c>
    </row>
    <row r="158" spans="1:4">
      <c r="A158" s="71"/>
      <c r="B158" s="53" t="s">
        <v>275</v>
      </c>
      <c r="C158" s="54">
        <v>18</v>
      </c>
      <c r="D158" s="55">
        <f t="shared" si="2"/>
        <v>0.59749053973312083</v>
      </c>
    </row>
    <row r="159" spans="1:4">
      <c r="A159" s="71"/>
      <c r="B159" s="53" t="s">
        <v>276</v>
      </c>
      <c r="C159" s="91">
        <v>9.3333333333333321</v>
      </c>
      <c r="D159" s="55">
        <f t="shared" si="2"/>
        <v>0.30980990949124781</v>
      </c>
    </row>
    <row r="160" spans="1:4">
      <c r="A160" s="71"/>
      <c r="B160" s="53" t="s">
        <v>277</v>
      </c>
      <c r="C160" s="91">
        <v>9.3333333333333321</v>
      </c>
      <c r="D160" s="55">
        <f t="shared" si="2"/>
        <v>0.30980990949124781</v>
      </c>
    </row>
    <row r="161" spans="1:4">
      <c r="A161" s="71"/>
      <c r="B161" s="53" t="s">
        <v>278</v>
      </c>
      <c r="C161" s="54">
        <v>68</v>
      </c>
      <c r="D161" s="55">
        <f t="shared" si="2"/>
        <v>2.2571864834362345</v>
      </c>
    </row>
    <row r="162" spans="1:4">
      <c r="A162" s="71"/>
      <c r="B162" s="53" t="s">
        <v>279</v>
      </c>
      <c r="C162" s="91">
        <v>45.333333333333329</v>
      </c>
      <c r="D162" s="55">
        <f t="shared" si="2"/>
        <v>1.5047909889574895</v>
      </c>
    </row>
    <row r="163" spans="1:4">
      <c r="A163" s="58"/>
      <c r="B163" s="53" t="s">
        <v>280</v>
      </c>
      <c r="C163" s="92">
        <v>7.2</v>
      </c>
      <c r="D163" s="55">
        <f t="shared" si="2"/>
        <v>0.23899621589324835</v>
      </c>
    </row>
    <row r="164" spans="1:4">
      <c r="A164" s="63" t="s">
        <v>281</v>
      </c>
      <c r="B164" s="53" t="s">
        <v>282</v>
      </c>
      <c r="C164" s="54">
        <v>18</v>
      </c>
      <c r="D164" s="55">
        <f t="shared" si="2"/>
        <v>0.59749053973312083</v>
      </c>
    </row>
    <row r="165" spans="1:4">
      <c r="A165" s="58"/>
      <c r="B165" s="53" t="s">
        <v>283</v>
      </c>
      <c r="C165" s="92">
        <v>12.5</v>
      </c>
      <c r="D165" s="55">
        <f t="shared" si="2"/>
        <v>0.41492398592577839</v>
      </c>
    </row>
    <row r="166" spans="1:4">
      <c r="A166" s="93" t="s">
        <v>284</v>
      </c>
      <c r="B166" s="53" t="s">
        <v>285</v>
      </c>
      <c r="C166" s="95">
        <v>36</v>
      </c>
      <c r="D166" s="55">
        <f t="shared" si="2"/>
        <v>1.1949810794662417</v>
      </c>
    </row>
    <row r="167" spans="1:4">
      <c r="A167" s="63" t="s">
        <v>286</v>
      </c>
      <c r="B167" s="53" t="s">
        <v>166</v>
      </c>
      <c r="C167" s="95">
        <v>14</v>
      </c>
      <c r="D167" s="55">
        <f t="shared" si="2"/>
        <v>0.46471486423687181</v>
      </c>
    </row>
    <row r="168" spans="1:4">
      <c r="A168" s="93" t="s">
        <v>287</v>
      </c>
      <c r="B168" s="53" t="s">
        <v>288</v>
      </c>
      <c r="C168" s="95">
        <v>8.5</v>
      </c>
      <c r="D168" s="55">
        <f t="shared" si="2"/>
        <v>0.28214831042952931</v>
      </c>
    </row>
    <row r="169" spans="1:4">
      <c r="A169" s="63" t="s">
        <v>289</v>
      </c>
      <c r="B169" s="53" t="s">
        <v>290</v>
      </c>
      <c r="C169" s="54"/>
      <c r="D169" s="55">
        <f t="shared" si="2"/>
        <v>0</v>
      </c>
    </row>
    <row r="170" spans="1:4">
      <c r="A170" s="71"/>
      <c r="B170" s="53" t="s">
        <v>291</v>
      </c>
      <c r="C170" s="54">
        <v>340</v>
      </c>
      <c r="D170" s="55">
        <f t="shared" si="2"/>
        <v>11.285932417181172</v>
      </c>
    </row>
    <row r="171" spans="1:4">
      <c r="A171" s="58"/>
      <c r="B171" s="53" t="s">
        <v>292</v>
      </c>
      <c r="C171" s="92">
        <v>36</v>
      </c>
      <c r="D171" s="55">
        <f t="shared" si="2"/>
        <v>1.1949810794662417</v>
      </c>
    </row>
    <row r="172" spans="1:4">
      <c r="A172" s="93" t="s">
        <v>293</v>
      </c>
      <c r="B172" s="53" t="s">
        <v>294</v>
      </c>
      <c r="C172" s="95">
        <v>36</v>
      </c>
      <c r="D172" s="55">
        <f t="shared" si="2"/>
        <v>1.1949810794662417</v>
      </c>
    </row>
    <row r="173" spans="1:4">
      <c r="A173" s="93" t="s">
        <v>295</v>
      </c>
      <c r="B173" s="53" t="s">
        <v>296</v>
      </c>
      <c r="C173" s="95">
        <v>340</v>
      </c>
      <c r="D173" s="55">
        <f t="shared" si="2"/>
        <v>11.285932417181172</v>
      </c>
    </row>
    <row r="174" spans="1:4">
      <c r="A174" s="63" t="s">
        <v>297</v>
      </c>
      <c r="B174" s="53" t="s">
        <v>298</v>
      </c>
      <c r="C174" s="54">
        <v>28</v>
      </c>
      <c r="D174" s="55">
        <f t="shared" si="2"/>
        <v>0.92942972847374361</v>
      </c>
    </row>
    <row r="175" spans="1:4">
      <c r="A175" s="71"/>
      <c r="B175" s="53" t="s">
        <v>299</v>
      </c>
      <c r="C175" s="92">
        <v>28</v>
      </c>
      <c r="D175" s="55">
        <f t="shared" si="2"/>
        <v>0.92942972847374361</v>
      </c>
    </row>
    <row r="176" spans="1:4">
      <c r="A176" s="63" t="s">
        <v>300</v>
      </c>
      <c r="B176" s="53" t="s">
        <v>301</v>
      </c>
      <c r="C176" s="95">
        <v>36</v>
      </c>
      <c r="D176" s="55">
        <f t="shared" si="2"/>
        <v>1.1949810794662417</v>
      </c>
    </row>
    <row r="177" spans="1:4">
      <c r="A177" s="93" t="s">
        <v>302</v>
      </c>
      <c r="B177" s="53" t="s">
        <v>166</v>
      </c>
      <c r="C177" s="54">
        <v>22.5</v>
      </c>
      <c r="D177" s="55">
        <f t="shared" si="2"/>
        <v>0.74686317466640106</v>
      </c>
    </row>
    <row r="178" spans="1:4">
      <c r="A178" s="63" t="s">
        <v>303</v>
      </c>
      <c r="B178" s="53" t="s">
        <v>304</v>
      </c>
      <c r="C178" s="54">
        <v>9</v>
      </c>
      <c r="D178" s="55">
        <f t="shared" si="2"/>
        <v>0.29874526986656041</v>
      </c>
    </row>
    <row r="179" spans="1:4">
      <c r="A179" s="71"/>
      <c r="B179" s="53" t="s">
        <v>305</v>
      </c>
      <c r="C179" s="54">
        <v>31.25</v>
      </c>
      <c r="D179" s="55">
        <f t="shared" si="2"/>
        <v>1.0373099648144459</v>
      </c>
    </row>
    <row r="180" spans="1:4">
      <c r="A180" s="71"/>
      <c r="B180" s="53" t="s">
        <v>306</v>
      </c>
      <c r="C180" s="54">
        <v>9</v>
      </c>
      <c r="D180" s="55">
        <f t="shared" si="2"/>
        <v>0.29874526986656041</v>
      </c>
    </row>
    <row r="181" spans="1:4">
      <c r="A181" s="71"/>
      <c r="B181" s="53" t="s">
        <v>307</v>
      </c>
      <c r="C181" s="54">
        <v>18</v>
      </c>
      <c r="D181" s="55">
        <f t="shared" si="2"/>
        <v>0.59749053973312083</v>
      </c>
    </row>
    <row r="182" spans="1:4">
      <c r="A182" s="71"/>
      <c r="B182" s="53" t="s">
        <v>308</v>
      </c>
      <c r="C182" s="91">
        <v>30.909090909090907</v>
      </c>
      <c r="D182" s="55">
        <f t="shared" si="2"/>
        <v>1.0259938561073791</v>
      </c>
    </row>
    <row r="183" spans="1:4">
      <c r="A183" s="58"/>
      <c r="B183" s="53" t="s">
        <v>309</v>
      </c>
      <c r="C183" s="92">
        <v>9</v>
      </c>
      <c r="D183" s="55">
        <f t="shared" si="2"/>
        <v>0.29874526986656041</v>
      </c>
    </row>
    <row r="184" spans="1:4">
      <c r="A184" s="93" t="s">
        <v>310</v>
      </c>
      <c r="B184" s="53" t="s">
        <v>311</v>
      </c>
      <c r="C184" s="98">
        <v>83.333333333333343</v>
      </c>
      <c r="D184" s="55">
        <f t="shared" si="2"/>
        <v>2.7661599061718563</v>
      </c>
    </row>
    <row r="185" spans="1:4">
      <c r="A185" s="93" t="s">
        <v>312</v>
      </c>
      <c r="B185" s="53" t="s">
        <v>143</v>
      </c>
      <c r="C185" s="95">
        <v>45</v>
      </c>
      <c r="D185" s="55">
        <f t="shared" si="2"/>
        <v>1.4937263493328021</v>
      </c>
    </row>
    <row r="186" spans="1:4">
      <c r="A186" s="63" t="s">
        <v>313</v>
      </c>
      <c r="B186" s="53" t="s">
        <v>314</v>
      </c>
      <c r="C186" s="95">
        <v>50</v>
      </c>
      <c r="D186" s="55">
        <f t="shared" si="2"/>
        <v>1.6596959437031136</v>
      </c>
    </row>
    <row r="187" spans="1:4">
      <c r="A187" s="93" t="s">
        <v>315</v>
      </c>
      <c r="B187" s="53" t="s">
        <v>110</v>
      </c>
      <c r="C187" s="95">
        <v>50</v>
      </c>
      <c r="D187" s="55">
        <f t="shared" si="2"/>
        <v>1.6596959437031136</v>
      </c>
    </row>
    <row r="188" spans="1:4">
      <c r="A188" s="93" t="s">
        <v>316</v>
      </c>
      <c r="B188" s="53" t="s">
        <v>317</v>
      </c>
      <c r="C188" s="95">
        <v>36</v>
      </c>
      <c r="D188" s="55">
        <f t="shared" si="2"/>
        <v>1.1949810794662417</v>
      </c>
    </row>
    <row r="189" spans="1:4">
      <c r="A189" s="93" t="s">
        <v>318</v>
      </c>
      <c r="B189" s="53" t="s">
        <v>319</v>
      </c>
      <c r="C189" s="95">
        <v>180</v>
      </c>
      <c r="D189" s="55">
        <f t="shared" si="2"/>
        <v>5.9749053973312085</v>
      </c>
    </row>
    <row r="190" spans="1:4">
      <c r="A190" s="63" t="s">
        <v>320</v>
      </c>
      <c r="B190" s="53" t="s">
        <v>321</v>
      </c>
      <c r="C190" s="54">
        <v>6</v>
      </c>
      <c r="D190" s="55">
        <f t="shared" si="2"/>
        <v>0.19916351324437362</v>
      </c>
    </row>
    <row r="191" spans="1:4">
      <c r="A191" s="71"/>
      <c r="B191" s="53" t="s">
        <v>322</v>
      </c>
      <c r="C191" s="54">
        <v>22.5</v>
      </c>
      <c r="D191" s="55">
        <f t="shared" si="2"/>
        <v>0.74686317466640106</v>
      </c>
    </row>
    <row r="192" spans="1:4">
      <c r="A192" s="71"/>
      <c r="B192" s="53" t="s">
        <v>323</v>
      </c>
      <c r="C192" s="54">
        <v>25</v>
      </c>
      <c r="D192" s="55">
        <f t="shared" si="2"/>
        <v>0.82984797185155679</v>
      </c>
    </row>
    <row r="193" spans="1:4">
      <c r="A193" s="71"/>
      <c r="B193" s="53" t="s">
        <v>324</v>
      </c>
      <c r="C193" s="54">
        <v>50</v>
      </c>
      <c r="D193" s="55">
        <f t="shared" si="2"/>
        <v>1.6596959437031136</v>
      </c>
    </row>
    <row r="194" spans="1:4">
      <c r="A194" s="71"/>
      <c r="B194" s="53" t="s">
        <v>325</v>
      </c>
      <c r="C194" s="91">
        <v>16.666666666666664</v>
      </c>
      <c r="D194" s="55">
        <f t="shared" si="2"/>
        <v>0.55323198123437112</v>
      </c>
    </row>
    <row r="195" spans="1:4">
      <c r="A195" s="71"/>
      <c r="B195" s="53" t="s">
        <v>326</v>
      </c>
      <c r="C195" s="91">
        <v>16.666666666666664</v>
      </c>
      <c r="D195" s="55">
        <f t="shared" si="2"/>
        <v>0.55323198123437112</v>
      </c>
    </row>
    <row r="196" spans="1:4">
      <c r="A196" s="71"/>
      <c r="B196" s="53" t="s">
        <v>327</v>
      </c>
      <c r="C196" s="91">
        <v>16.666666666666664</v>
      </c>
      <c r="D196" s="55">
        <f t="shared" si="2"/>
        <v>0.55323198123437112</v>
      </c>
    </row>
    <row r="197" spans="1:4">
      <c r="A197" s="71"/>
      <c r="B197" s="53" t="s">
        <v>328</v>
      </c>
      <c r="C197" s="54">
        <v>25</v>
      </c>
      <c r="D197" s="55">
        <f t="shared" si="2"/>
        <v>0.82984797185155679</v>
      </c>
    </row>
    <row r="198" spans="1:4">
      <c r="A198" s="58"/>
      <c r="B198" s="53" t="s">
        <v>329</v>
      </c>
      <c r="C198" s="92">
        <v>25</v>
      </c>
      <c r="D198" s="55">
        <f t="shared" si="2"/>
        <v>0.82984797185155679</v>
      </c>
    </row>
    <row r="199" spans="1:4">
      <c r="A199" s="93" t="s">
        <v>330</v>
      </c>
      <c r="B199" s="53" t="s">
        <v>331</v>
      </c>
      <c r="C199" s="95">
        <v>20</v>
      </c>
      <c r="D199" s="55">
        <f t="shared" si="2"/>
        <v>0.66387837748124545</v>
      </c>
    </row>
    <row r="200" spans="1:4">
      <c r="A200" s="93" t="s">
        <v>332</v>
      </c>
      <c r="B200" s="53" t="s">
        <v>333</v>
      </c>
      <c r="C200" s="95">
        <v>0.5</v>
      </c>
      <c r="D200" s="55">
        <f t="shared" si="2"/>
        <v>1.6596959437031135E-2</v>
      </c>
    </row>
    <row r="201" spans="1:4">
      <c r="A201" s="63" t="s">
        <v>334</v>
      </c>
      <c r="B201" s="53" t="s">
        <v>335</v>
      </c>
      <c r="C201" s="54">
        <v>140</v>
      </c>
      <c r="D201" s="55">
        <f t="shared" si="2"/>
        <v>4.6471486423687178</v>
      </c>
    </row>
    <row r="202" spans="1:4">
      <c r="A202" s="58"/>
      <c r="B202" s="53" t="s">
        <v>336</v>
      </c>
      <c r="C202" s="92">
        <v>25</v>
      </c>
      <c r="D202" s="55">
        <f t="shared" si="2"/>
        <v>0.82984797185155679</v>
      </c>
    </row>
    <row r="203" spans="1:4">
      <c r="A203" s="93" t="s">
        <v>337</v>
      </c>
      <c r="B203" s="53" t="s">
        <v>338</v>
      </c>
      <c r="C203" s="94">
        <v>166.66666666666669</v>
      </c>
      <c r="D203" s="55">
        <f t="shared" si="2"/>
        <v>5.5323198123437125</v>
      </c>
    </row>
    <row r="204" spans="1:4">
      <c r="A204" s="93" t="s">
        <v>339</v>
      </c>
      <c r="B204" s="53" t="s">
        <v>340</v>
      </c>
      <c r="C204" s="95">
        <v>2</v>
      </c>
      <c r="D204" s="55">
        <f t="shared" si="2"/>
        <v>6.638783774812454E-2</v>
      </c>
    </row>
    <row r="205" spans="1:4">
      <c r="A205" s="93" t="s">
        <v>341</v>
      </c>
      <c r="B205" s="53" t="s">
        <v>342</v>
      </c>
      <c r="C205" s="95">
        <v>50</v>
      </c>
      <c r="D205" s="55">
        <f t="shared" si="2"/>
        <v>1.6596959437031136</v>
      </c>
    </row>
    <row r="206" spans="1:4">
      <c r="A206" s="93" t="s">
        <v>343</v>
      </c>
      <c r="B206" s="53" t="s">
        <v>344</v>
      </c>
      <c r="C206" s="95">
        <v>18</v>
      </c>
      <c r="D206" s="55">
        <f t="shared" ref="D206:D269" si="3">+C206/30.126</f>
        <v>0.59749053973312083</v>
      </c>
    </row>
    <row r="207" spans="1:4">
      <c r="A207" s="93" t="s">
        <v>345</v>
      </c>
      <c r="B207" s="53"/>
      <c r="C207" s="95">
        <v>25</v>
      </c>
      <c r="D207" s="55">
        <f t="shared" si="3"/>
        <v>0.82984797185155679</v>
      </c>
    </row>
    <row r="208" spans="1:4">
      <c r="A208" s="93" t="s">
        <v>346</v>
      </c>
      <c r="B208" s="53"/>
      <c r="C208" s="94">
        <v>8.3333333333333321</v>
      </c>
      <c r="D208" s="55">
        <f t="shared" si="3"/>
        <v>0.27661599061718556</v>
      </c>
    </row>
    <row r="209" spans="1:4">
      <c r="A209" s="93" t="s">
        <v>347</v>
      </c>
      <c r="B209" s="53"/>
      <c r="C209" s="94">
        <v>8.3333333333333321</v>
      </c>
      <c r="D209" s="55">
        <f t="shared" si="3"/>
        <v>0.27661599061718556</v>
      </c>
    </row>
    <row r="210" spans="1:4">
      <c r="A210" s="93" t="s">
        <v>348</v>
      </c>
      <c r="B210" s="53" t="s">
        <v>349</v>
      </c>
      <c r="C210" s="95">
        <v>12</v>
      </c>
      <c r="D210" s="55">
        <f t="shared" si="3"/>
        <v>0.39832702648874724</v>
      </c>
    </row>
    <row r="211" spans="1:4">
      <c r="A211" s="93" t="s">
        <v>350</v>
      </c>
      <c r="B211" s="53" t="s">
        <v>351</v>
      </c>
      <c r="C211" s="91">
        <v>22.666666666666664</v>
      </c>
      <c r="D211" s="55">
        <f t="shared" si="3"/>
        <v>0.75239549447874476</v>
      </c>
    </row>
    <row r="212" spans="1:4">
      <c r="A212" s="93" t="s">
        <v>352</v>
      </c>
      <c r="B212" s="53" t="s">
        <v>349</v>
      </c>
      <c r="C212" s="92">
        <v>25</v>
      </c>
      <c r="D212" s="55">
        <f t="shared" si="3"/>
        <v>0.82984797185155679</v>
      </c>
    </row>
    <row r="213" spans="1:4">
      <c r="A213" s="93" t="s">
        <v>353</v>
      </c>
      <c r="B213" s="53" t="s">
        <v>354</v>
      </c>
      <c r="C213" s="95">
        <v>18</v>
      </c>
      <c r="D213" s="55">
        <f t="shared" si="3"/>
        <v>0.59749053973312083</v>
      </c>
    </row>
    <row r="214" spans="1:4">
      <c r="A214" s="93" t="s">
        <v>355</v>
      </c>
      <c r="B214" s="53" t="s">
        <v>356</v>
      </c>
      <c r="C214" s="95">
        <v>68</v>
      </c>
      <c r="D214" s="55">
        <f t="shared" si="3"/>
        <v>2.2571864834362345</v>
      </c>
    </row>
    <row r="215" spans="1:4">
      <c r="A215" s="63" t="s">
        <v>167</v>
      </c>
      <c r="B215" s="53" t="s">
        <v>357</v>
      </c>
      <c r="C215" s="95">
        <v>28</v>
      </c>
      <c r="D215" s="55">
        <f t="shared" si="3"/>
        <v>0.92942972847374361</v>
      </c>
    </row>
    <row r="216" spans="1:4">
      <c r="A216" s="63" t="s">
        <v>358</v>
      </c>
      <c r="B216" s="53" t="s">
        <v>359</v>
      </c>
      <c r="C216" s="54">
        <v>90</v>
      </c>
      <c r="D216" s="55">
        <f t="shared" si="3"/>
        <v>2.9874526986656043</v>
      </c>
    </row>
    <row r="217" spans="1:4">
      <c r="A217" s="58"/>
      <c r="B217" s="102" t="s">
        <v>166</v>
      </c>
      <c r="C217" s="92">
        <v>90</v>
      </c>
      <c r="D217" s="55">
        <f t="shared" si="3"/>
        <v>2.9874526986656043</v>
      </c>
    </row>
    <row r="218" spans="1:4">
      <c r="A218" s="93" t="s">
        <v>360</v>
      </c>
      <c r="B218" s="53" t="s">
        <v>361</v>
      </c>
      <c r="C218" s="95">
        <v>125</v>
      </c>
      <c r="D218" s="55">
        <f t="shared" si="3"/>
        <v>4.1492398592577837</v>
      </c>
    </row>
    <row r="219" spans="1:4">
      <c r="A219" s="63" t="s">
        <v>362</v>
      </c>
      <c r="B219" s="53" t="s">
        <v>363</v>
      </c>
      <c r="C219" s="95">
        <v>250</v>
      </c>
      <c r="D219" s="55">
        <f t="shared" si="3"/>
        <v>8.2984797185155674</v>
      </c>
    </row>
    <row r="220" spans="1:4">
      <c r="A220" s="63" t="s">
        <v>364</v>
      </c>
      <c r="B220" s="53" t="s">
        <v>365</v>
      </c>
      <c r="C220" s="91">
        <v>83.333333333333343</v>
      </c>
      <c r="D220" s="55">
        <f t="shared" si="3"/>
        <v>2.7661599061718563</v>
      </c>
    </row>
    <row r="221" spans="1:4">
      <c r="A221" s="71"/>
      <c r="B221" s="53" t="s">
        <v>366</v>
      </c>
      <c r="C221" s="91">
        <v>166.66666666666669</v>
      </c>
      <c r="D221" s="55">
        <f t="shared" si="3"/>
        <v>5.5323198123437125</v>
      </c>
    </row>
    <row r="222" spans="1:4">
      <c r="A222" s="71"/>
      <c r="B222" s="53" t="s">
        <v>367</v>
      </c>
      <c r="C222" s="54">
        <v>100</v>
      </c>
      <c r="D222" s="55">
        <f t="shared" si="3"/>
        <v>3.3193918874062271</v>
      </c>
    </row>
    <row r="223" spans="1:4">
      <c r="A223" s="71"/>
      <c r="B223" s="53" t="s">
        <v>368</v>
      </c>
      <c r="C223" s="91">
        <v>83.333333333333343</v>
      </c>
      <c r="D223" s="55">
        <f t="shared" si="3"/>
        <v>2.7661599061718563</v>
      </c>
    </row>
    <row r="224" spans="1:4">
      <c r="A224" s="71"/>
      <c r="B224" s="53" t="s">
        <v>369</v>
      </c>
      <c r="C224" s="91">
        <v>83.333333333333343</v>
      </c>
      <c r="D224" s="55">
        <f t="shared" si="3"/>
        <v>2.7661599061718563</v>
      </c>
    </row>
    <row r="225" spans="1:4">
      <c r="A225" s="71"/>
      <c r="B225" s="53" t="s">
        <v>370</v>
      </c>
      <c r="C225" s="91">
        <v>83.333333333333343</v>
      </c>
      <c r="D225" s="55">
        <f t="shared" si="3"/>
        <v>2.7661599061718563</v>
      </c>
    </row>
    <row r="226" spans="1:4">
      <c r="A226" s="71"/>
      <c r="B226" s="53" t="s">
        <v>371</v>
      </c>
      <c r="C226" s="91">
        <v>83.333333333333343</v>
      </c>
      <c r="D226" s="55">
        <f t="shared" si="3"/>
        <v>2.7661599061718563</v>
      </c>
    </row>
    <row r="227" spans="1:4">
      <c r="A227" s="71"/>
      <c r="B227" s="53" t="s">
        <v>372</v>
      </c>
      <c r="C227" s="91">
        <v>83.333333333333343</v>
      </c>
      <c r="D227" s="55">
        <f t="shared" si="3"/>
        <v>2.7661599061718563</v>
      </c>
    </row>
    <row r="228" spans="1:4">
      <c r="A228" s="71"/>
      <c r="B228" s="53" t="s">
        <v>373</v>
      </c>
      <c r="C228" s="91">
        <v>83.333333333333343</v>
      </c>
      <c r="D228" s="55">
        <f t="shared" si="3"/>
        <v>2.7661599061718563</v>
      </c>
    </row>
    <row r="229" spans="1:4">
      <c r="A229" s="71"/>
      <c r="B229" s="53" t="s">
        <v>374</v>
      </c>
      <c r="C229" s="54">
        <v>136</v>
      </c>
      <c r="D229" s="55">
        <f t="shared" si="3"/>
        <v>4.514372966872469</v>
      </c>
    </row>
    <row r="230" spans="1:4">
      <c r="A230" s="71"/>
      <c r="B230" s="53" t="s">
        <v>375</v>
      </c>
      <c r="C230" s="54">
        <v>136</v>
      </c>
      <c r="D230" s="55">
        <f t="shared" si="3"/>
        <v>4.514372966872469</v>
      </c>
    </row>
    <row r="231" spans="1:4">
      <c r="A231" s="71"/>
      <c r="B231" s="53" t="s">
        <v>376</v>
      </c>
      <c r="C231" s="54">
        <v>136</v>
      </c>
      <c r="D231" s="55">
        <f t="shared" si="3"/>
        <v>4.514372966872469</v>
      </c>
    </row>
    <row r="232" spans="1:4">
      <c r="A232" s="71"/>
      <c r="B232" s="53" t="s">
        <v>377</v>
      </c>
      <c r="C232" s="54">
        <v>136</v>
      </c>
      <c r="D232" s="55">
        <f t="shared" si="3"/>
        <v>4.514372966872469</v>
      </c>
    </row>
    <row r="233" spans="1:4">
      <c r="A233" s="71"/>
      <c r="B233" s="53" t="s">
        <v>378</v>
      </c>
      <c r="C233" s="54">
        <v>136</v>
      </c>
      <c r="D233" s="55">
        <f t="shared" si="3"/>
        <v>4.514372966872469</v>
      </c>
    </row>
    <row r="234" spans="1:4">
      <c r="A234" s="71"/>
      <c r="B234" s="53" t="s">
        <v>379</v>
      </c>
      <c r="C234" s="54">
        <v>136</v>
      </c>
      <c r="D234" s="55">
        <f t="shared" si="3"/>
        <v>4.514372966872469</v>
      </c>
    </row>
    <row r="235" spans="1:4">
      <c r="A235" s="71"/>
      <c r="B235" s="53" t="s">
        <v>380</v>
      </c>
      <c r="C235" s="54">
        <v>100</v>
      </c>
      <c r="D235" s="55">
        <f t="shared" si="3"/>
        <v>3.3193918874062271</v>
      </c>
    </row>
    <row r="236" spans="1:4">
      <c r="A236" s="71"/>
      <c r="B236" s="53" t="s">
        <v>381</v>
      </c>
      <c r="C236" s="54">
        <v>100</v>
      </c>
      <c r="D236" s="55">
        <f t="shared" si="3"/>
        <v>3.3193918874062271</v>
      </c>
    </row>
    <row r="237" spans="1:4">
      <c r="A237" s="58"/>
      <c r="B237" s="53" t="s">
        <v>382</v>
      </c>
      <c r="C237" s="92">
        <v>100</v>
      </c>
      <c r="D237" s="55">
        <f t="shared" si="3"/>
        <v>3.3193918874062271</v>
      </c>
    </row>
    <row r="238" spans="1:4">
      <c r="A238" s="93" t="s">
        <v>383</v>
      </c>
      <c r="B238" s="53" t="s">
        <v>384</v>
      </c>
      <c r="C238" s="94">
        <v>25.714285714285715</v>
      </c>
      <c r="D238" s="55">
        <f t="shared" si="3"/>
        <v>0.85355791390445845</v>
      </c>
    </row>
    <row r="239" spans="1:4">
      <c r="A239" s="103" t="s">
        <v>385</v>
      </c>
      <c r="B239" s="79" t="s">
        <v>143</v>
      </c>
      <c r="C239" s="87">
        <v>125</v>
      </c>
      <c r="D239" s="55">
        <f t="shared" si="3"/>
        <v>4.1492398592577837</v>
      </c>
    </row>
    <row r="240" spans="1:4">
      <c r="A240" s="93" t="s">
        <v>386</v>
      </c>
      <c r="B240" s="53" t="s">
        <v>387</v>
      </c>
      <c r="C240" s="94">
        <v>35.714285714285715</v>
      </c>
      <c r="D240" s="55">
        <f t="shared" si="3"/>
        <v>1.1854971026450811</v>
      </c>
    </row>
    <row r="241" spans="1:4">
      <c r="A241" s="93" t="s">
        <v>388</v>
      </c>
      <c r="B241" s="53" t="s">
        <v>389</v>
      </c>
      <c r="C241" s="95">
        <v>180</v>
      </c>
      <c r="D241" s="55">
        <f t="shared" si="3"/>
        <v>5.9749053973312085</v>
      </c>
    </row>
    <row r="242" spans="1:4">
      <c r="A242" s="93" t="s">
        <v>390</v>
      </c>
      <c r="B242" s="53" t="s">
        <v>391</v>
      </c>
      <c r="C242" s="95">
        <v>18</v>
      </c>
      <c r="D242" s="55">
        <f t="shared" si="3"/>
        <v>0.59749053973312083</v>
      </c>
    </row>
    <row r="243" spans="1:4">
      <c r="A243" s="93" t="s">
        <v>392</v>
      </c>
      <c r="B243" s="53" t="s">
        <v>393</v>
      </c>
      <c r="C243" s="95">
        <v>22.5</v>
      </c>
      <c r="D243" s="55">
        <f t="shared" si="3"/>
        <v>0.74686317466640106</v>
      </c>
    </row>
    <row r="244" spans="1:4">
      <c r="A244" s="93" t="s">
        <v>394</v>
      </c>
      <c r="B244" s="53" t="s">
        <v>395</v>
      </c>
      <c r="C244" s="95">
        <v>25</v>
      </c>
      <c r="D244" s="55">
        <f t="shared" si="3"/>
        <v>0.82984797185155679</v>
      </c>
    </row>
    <row r="245" spans="1:4">
      <c r="A245" s="93" t="s">
        <v>396</v>
      </c>
      <c r="B245" s="53" t="s">
        <v>397</v>
      </c>
      <c r="C245" s="95">
        <v>125</v>
      </c>
      <c r="D245" s="55">
        <f t="shared" si="3"/>
        <v>4.1492398592577837</v>
      </c>
    </row>
    <row r="246" spans="1:4">
      <c r="A246" s="93" t="s">
        <v>398</v>
      </c>
      <c r="B246" s="53" t="s">
        <v>399</v>
      </c>
      <c r="C246" s="95">
        <v>250</v>
      </c>
      <c r="D246" s="55">
        <f t="shared" si="3"/>
        <v>8.2984797185155674</v>
      </c>
    </row>
    <row r="247" spans="1:4">
      <c r="A247" s="93" t="s">
        <v>400</v>
      </c>
      <c r="B247" s="53" t="s">
        <v>401</v>
      </c>
      <c r="C247" s="94">
        <v>25.714285714285715</v>
      </c>
      <c r="D247" s="55">
        <f t="shared" si="3"/>
        <v>0.85355791390445845</v>
      </c>
    </row>
    <row r="248" spans="1:4">
      <c r="A248" s="93" t="s">
        <v>402</v>
      </c>
      <c r="B248" s="53" t="s">
        <v>403</v>
      </c>
      <c r="C248" s="95">
        <v>90</v>
      </c>
      <c r="D248" s="55">
        <f t="shared" si="3"/>
        <v>2.9874526986656043</v>
      </c>
    </row>
    <row r="249" spans="1:4">
      <c r="A249" s="93" t="s">
        <v>404</v>
      </c>
      <c r="B249" s="53" t="s">
        <v>405</v>
      </c>
      <c r="C249" s="95">
        <v>170</v>
      </c>
      <c r="D249" s="55">
        <f t="shared" si="3"/>
        <v>5.6429662085905861</v>
      </c>
    </row>
    <row r="250" spans="1:4">
      <c r="A250" s="93" t="s">
        <v>406</v>
      </c>
      <c r="B250" s="53" t="s">
        <v>407</v>
      </c>
      <c r="C250" s="95">
        <v>45</v>
      </c>
      <c r="D250" s="55">
        <f t="shared" si="3"/>
        <v>1.4937263493328021</v>
      </c>
    </row>
    <row r="251" spans="1:4">
      <c r="A251" s="93" t="s">
        <v>408</v>
      </c>
      <c r="B251" s="53" t="s">
        <v>409</v>
      </c>
      <c r="C251" s="91">
        <v>46.666666666666671</v>
      </c>
      <c r="D251" s="55">
        <f t="shared" si="3"/>
        <v>1.5490495474562394</v>
      </c>
    </row>
    <row r="252" spans="1:4">
      <c r="A252" s="93" t="s">
        <v>410</v>
      </c>
      <c r="B252" s="53" t="s">
        <v>411</v>
      </c>
      <c r="C252" s="92">
        <v>62.5</v>
      </c>
      <c r="D252" s="55">
        <f t="shared" si="3"/>
        <v>2.0746199296288919</v>
      </c>
    </row>
    <row r="253" spans="1:4">
      <c r="A253" s="93" t="s">
        <v>412</v>
      </c>
      <c r="B253" s="53" t="s">
        <v>413</v>
      </c>
      <c r="C253" s="95">
        <v>340</v>
      </c>
      <c r="D253" s="55">
        <f t="shared" si="3"/>
        <v>11.285932417181172</v>
      </c>
    </row>
    <row r="254" spans="1:4">
      <c r="A254" s="93" t="s">
        <v>414</v>
      </c>
      <c r="B254" s="53" t="s">
        <v>415</v>
      </c>
      <c r="C254" s="95">
        <v>250</v>
      </c>
      <c r="D254" s="55">
        <f t="shared" si="3"/>
        <v>8.2984797185155674</v>
      </c>
    </row>
    <row r="255" spans="1:4">
      <c r="A255" s="63" t="s">
        <v>416</v>
      </c>
      <c r="B255" s="53" t="s">
        <v>417</v>
      </c>
      <c r="C255" s="54">
        <v>125</v>
      </c>
      <c r="D255" s="55">
        <f t="shared" si="3"/>
        <v>4.1492398592577837</v>
      </c>
    </row>
    <row r="256" spans="1:4">
      <c r="A256" s="71"/>
      <c r="B256" s="101" t="s">
        <v>418</v>
      </c>
      <c r="C256" s="54">
        <v>60</v>
      </c>
      <c r="D256" s="55">
        <f t="shared" si="3"/>
        <v>1.9916351324437362</v>
      </c>
    </row>
    <row r="257" spans="1:4">
      <c r="A257" s="71"/>
      <c r="B257" s="53" t="s">
        <v>419</v>
      </c>
      <c r="C257" s="92">
        <v>22.5</v>
      </c>
      <c r="D257" s="55">
        <f t="shared" si="3"/>
        <v>0.74686317466640106</v>
      </c>
    </row>
    <row r="258" spans="1:4">
      <c r="A258" s="93" t="s">
        <v>420</v>
      </c>
      <c r="B258" s="53" t="s">
        <v>421</v>
      </c>
      <c r="C258" s="95">
        <v>90</v>
      </c>
      <c r="D258" s="55">
        <f t="shared" si="3"/>
        <v>2.9874526986656043</v>
      </c>
    </row>
    <row r="259" spans="1:4">
      <c r="A259" s="93" t="s">
        <v>422</v>
      </c>
      <c r="B259" s="53" t="s">
        <v>423</v>
      </c>
      <c r="C259" s="94">
        <v>166.66666666666669</v>
      </c>
      <c r="D259" s="55">
        <f t="shared" si="3"/>
        <v>5.5323198123437125</v>
      </c>
    </row>
    <row r="260" spans="1:4">
      <c r="A260" s="93" t="s">
        <v>424</v>
      </c>
      <c r="B260" s="53" t="s">
        <v>425</v>
      </c>
      <c r="C260" s="95">
        <v>36</v>
      </c>
      <c r="D260" s="55">
        <f t="shared" si="3"/>
        <v>1.1949810794662417</v>
      </c>
    </row>
    <row r="261" spans="1:4">
      <c r="A261" s="93" t="s">
        <v>426</v>
      </c>
      <c r="B261" s="53" t="s">
        <v>427</v>
      </c>
      <c r="C261" s="95">
        <v>125</v>
      </c>
      <c r="D261" s="55">
        <f t="shared" si="3"/>
        <v>4.1492398592577837</v>
      </c>
    </row>
    <row r="262" spans="1:4">
      <c r="A262" s="93" t="s">
        <v>428</v>
      </c>
      <c r="B262" s="53" t="s">
        <v>429</v>
      </c>
      <c r="C262" s="95">
        <v>250</v>
      </c>
      <c r="D262" s="55">
        <f t="shared" si="3"/>
        <v>8.2984797185155674</v>
      </c>
    </row>
    <row r="263" spans="1:4">
      <c r="A263" s="93" t="s">
        <v>430</v>
      </c>
      <c r="B263" s="53" t="s">
        <v>431</v>
      </c>
      <c r="C263" s="95">
        <v>250</v>
      </c>
      <c r="D263" s="55">
        <f t="shared" si="3"/>
        <v>8.2984797185155674</v>
      </c>
    </row>
    <row r="264" spans="1:4">
      <c r="A264" s="93" t="s">
        <v>432</v>
      </c>
      <c r="B264" s="53" t="s">
        <v>433</v>
      </c>
      <c r="C264" s="95">
        <v>250</v>
      </c>
      <c r="D264" s="55">
        <f t="shared" si="3"/>
        <v>8.2984797185155674</v>
      </c>
    </row>
    <row r="265" spans="1:4">
      <c r="A265" s="93" t="s">
        <v>434</v>
      </c>
      <c r="B265" s="53" t="s">
        <v>435</v>
      </c>
      <c r="C265" s="95">
        <v>170</v>
      </c>
      <c r="D265" s="55">
        <f t="shared" si="3"/>
        <v>5.6429662085905861</v>
      </c>
    </row>
    <row r="266" spans="1:4">
      <c r="A266" s="93" t="s">
        <v>436</v>
      </c>
      <c r="B266" s="53" t="s">
        <v>437</v>
      </c>
      <c r="C266" s="95">
        <v>62.5</v>
      </c>
      <c r="D266" s="55">
        <f t="shared" si="3"/>
        <v>2.0746199296288919</v>
      </c>
    </row>
    <row r="267" spans="1:4">
      <c r="A267" s="93" t="s">
        <v>438</v>
      </c>
      <c r="B267" s="53" t="s">
        <v>439</v>
      </c>
      <c r="C267" s="95">
        <v>180</v>
      </c>
      <c r="D267" s="55">
        <f t="shared" si="3"/>
        <v>5.9749053973312085</v>
      </c>
    </row>
    <row r="268" spans="1:4">
      <c r="A268" s="93" t="s">
        <v>440</v>
      </c>
      <c r="B268" s="53" t="s">
        <v>441</v>
      </c>
      <c r="C268" s="95">
        <v>250</v>
      </c>
      <c r="D268" s="55">
        <f t="shared" si="3"/>
        <v>8.2984797185155674</v>
      </c>
    </row>
    <row r="269" spans="1:4">
      <c r="A269" s="93" t="s">
        <v>442</v>
      </c>
      <c r="B269" s="53" t="s">
        <v>443</v>
      </c>
      <c r="C269" s="95">
        <v>340</v>
      </c>
      <c r="D269" s="55">
        <f t="shared" si="3"/>
        <v>11.285932417181172</v>
      </c>
    </row>
    <row r="270" spans="1:4">
      <c r="A270" s="93" t="s">
        <v>444</v>
      </c>
      <c r="B270" s="53" t="s">
        <v>445</v>
      </c>
      <c r="C270" s="95">
        <v>170</v>
      </c>
      <c r="D270" s="55">
        <f t="shared" ref="D270:D317" si="4">+C270/30.126</f>
        <v>5.6429662085905861</v>
      </c>
    </row>
    <row r="271" spans="1:4">
      <c r="A271" s="93" t="s">
        <v>446</v>
      </c>
      <c r="B271" s="53" t="s">
        <v>447</v>
      </c>
      <c r="C271" s="94">
        <v>166.66666666666669</v>
      </c>
      <c r="D271" s="55">
        <f t="shared" si="4"/>
        <v>5.5323198123437125</v>
      </c>
    </row>
    <row r="272" spans="1:4">
      <c r="A272" s="93" t="s">
        <v>448</v>
      </c>
      <c r="B272" s="53" t="s">
        <v>449</v>
      </c>
      <c r="C272" s="95">
        <v>100</v>
      </c>
      <c r="D272" s="55">
        <f t="shared" si="4"/>
        <v>3.3193918874062271</v>
      </c>
    </row>
    <row r="273" spans="1:4">
      <c r="A273" s="93" t="s">
        <v>450</v>
      </c>
      <c r="B273" s="53" t="s">
        <v>451</v>
      </c>
      <c r="C273" s="95">
        <v>62.5</v>
      </c>
      <c r="D273" s="55">
        <f t="shared" si="4"/>
        <v>2.0746199296288919</v>
      </c>
    </row>
    <row r="274" spans="1:4">
      <c r="A274" s="63" t="s">
        <v>452</v>
      </c>
      <c r="B274" s="53" t="s">
        <v>453</v>
      </c>
      <c r="C274" s="95">
        <v>90</v>
      </c>
      <c r="D274" s="55">
        <f t="shared" si="4"/>
        <v>2.9874526986656043</v>
      </c>
    </row>
    <row r="275" spans="1:4">
      <c r="A275" s="58"/>
      <c r="B275" s="53" t="s">
        <v>454</v>
      </c>
      <c r="C275" s="95">
        <v>125</v>
      </c>
      <c r="D275" s="55">
        <f t="shared" si="4"/>
        <v>4.1492398592577837</v>
      </c>
    </row>
    <row r="276" spans="1:4">
      <c r="A276" s="93" t="s">
        <v>455</v>
      </c>
      <c r="B276" s="53" t="s">
        <v>456</v>
      </c>
      <c r="C276" s="95">
        <v>490</v>
      </c>
      <c r="D276" s="55">
        <f t="shared" si="4"/>
        <v>16.265020248290512</v>
      </c>
    </row>
    <row r="277" spans="1:4">
      <c r="A277" s="93" t="s">
        <v>457</v>
      </c>
      <c r="B277" s="53" t="s">
        <v>458</v>
      </c>
      <c r="C277" s="95">
        <v>340</v>
      </c>
      <c r="D277" s="55">
        <f t="shared" si="4"/>
        <v>11.285932417181172</v>
      </c>
    </row>
    <row r="278" spans="1:4">
      <c r="A278" s="93" t="s">
        <v>459</v>
      </c>
      <c r="B278" s="53" t="s">
        <v>460</v>
      </c>
      <c r="C278" s="95">
        <v>50</v>
      </c>
      <c r="D278" s="55">
        <f t="shared" si="4"/>
        <v>1.6596959437031136</v>
      </c>
    </row>
    <row r="279" spans="1:4">
      <c r="A279" s="93" t="s">
        <v>461</v>
      </c>
      <c r="B279" s="53"/>
      <c r="C279" s="95">
        <v>170</v>
      </c>
      <c r="D279" s="55">
        <f t="shared" si="4"/>
        <v>5.6429662085905861</v>
      </c>
    </row>
    <row r="280" spans="1:4">
      <c r="A280" s="93" t="s">
        <v>462</v>
      </c>
      <c r="B280" s="53"/>
      <c r="C280" s="95">
        <v>6</v>
      </c>
      <c r="D280" s="55">
        <f t="shared" si="4"/>
        <v>0.19916351324437362</v>
      </c>
    </row>
    <row r="281" spans="1:4">
      <c r="A281" s="93" t="s">
        <v>463</v>
      </c>
      <c r="B281" s="53" t="s">
        <v>464</v>
      </c>
      <c r="C281" s="95">
        <v>72</v>
      </c>
      <c r="D281" s="55">
        <f t="shared" si="4"/>
        <v>2.3899621589324833</v>
      </c>
    </row>
    <row r="282" spans="1:4">
      <c r="A282" s="93" t="s">
        <v>465</v>
      </c>
      <c r="B282" s="53" t="s">
        <v>466</v>
      </c>
      <c r="C282" s="95">
        <v>60</v>
      </c>
      <c r="D282" s="55">
        <f t="shared" si="4"/>
        <v>1.9916351324437362</v>
      </c>
    </row>
    <row r="283" spans="1:4">
      <c r="A283" s="63" t="s">
        <v>467</v>
      </c>
      <c r="B283" s="95" t="s">
        <v>468</v>
      </c>
      <c r="C283" s="54">
        <v>17.5</v>
      </c>
      <c r="D283" s="55">
        <f t="shared" si="4"/>
        <v>0.58089358029608973</v>
      </c>
    </row>
    <row r="284" spans="1:4">
      <c r="A284" s="71"/>
      <c r="B284" s="53" t="s">
        <v>469</v>
      </c>
      <c r="C284" s="104">
        <v>83.333333333333343</v>
      </c>
      <c r="D284" s="55">
        <f t="shared" si="4"/>
        <v>2.7661599061718563</v>
      </c>
    </row>
    <row r="285" spans="1:4">
      <c r="A285" s="71"/>
      <c r="B285" s="95" t="s">
        <v>470</v>
      </c>
      <c r="C285" s="91">
        <v>35.714285714285715</v>
      </c>
      <c r="D285" s="55">
        <f t="shared" si="4"/>
        <v>1.1854971026450811</v>
      </c>
    </row>
    <row r="286" spans="1:4">
      <c r="A286" s="71"/>
      <c r="B286" s="53" t="s">
        <v>471</v>
      </c>
      <c r="C286" s="54">
        <v>14</v>
      </c>
      <c r="D286" s="55">
        <f t="shared" si="4"/>
        <v>0.46471486423687181</v>
      </c>
    </row>
    <row r="287" spans="1:4">
      <c r="A287" s="71"/>
      <c r="B287" s="53" t="s">
        <v>472</v>
      </c>
      <c r="C287" s="54">
        <v>14</v>
      </c>
      <c r="D287" s="55">
        <f t="shared" si="4"/>
        <v>0.46471486423687181</v>
      </c>
    </row>
    <row r="288" spans="1:4">
      <c r="A288" s="71"/>
      <c r="B288" s="53" t="s">
        <v>473</v>
      </c>
      <c r="C288" s="91">
        <v>35.714285714285715</v>
      </c>
      <c r="D288" s="55">
        <f t="shared" si="4"/>
        <v>1.1854971026450811</v>
      </c>
    </row>
    <row r="289" spans="1:4">
      <c r="A289" s="71"/>
      <c r="B289" s="53" t="s">
        <v>474</v>
      </c>
      <c r="C289" s="54">
        <v>14</v>
      </c>
      <c r="D289" s="55">
        <f t="shared" si="4"/>
        <v>0.46471486423687181</v>
      </c>
    </row>
    <row r="290" spans="1:4">
      <c r="A290" s="71"/>
      <c r="B290" s="102" t="s">
        <v>475</v>
      </c>
      <c r="C290" s="91">
        <v>166.66666666666669</v>
      </c>
      <c r="D290" s="55">
        <f t="shared" si="4"/>
        <v>5.5323198123437125</v>
      </c>
    </row>
    <row r="291" spans="1:4">
      <c r="A291" s="71"/>
      <c r="B291" s="53" t="s">
        <v>476</v>
      </c>
      <c r="C291" s="91">
        <v>83.333333333333343</v>
      </c>
      <c r="D291" s="55">
        <f t="shared" si="4"/>
        <v>2.7661599061718563</v>
      </c>
    </row>
    <row r="292" spans="1:4">
      <c r="A292" s="58"/>
      <c r="B292" s="53" t="s">
        <v>164</v>
      </c>
      <c r="C292" s="92">
        <v>18</v>
      </c>
      <c r="D292" s="55">
        <f t="shared" si="4"/>
        <v>0.59749053973312083</v>
      </c>
    </row>
    <row r="293" spans="1:4">
      <c r="A293" s="93" t="s">
        <v>477</v>
      </c>
      <c r="B293" s="53"/>
      <c r="C293" s="95">
        <v>5.6</v>
      </c>
      <c r="D293" s="55">
        <f t="shared" si="4"/>
        <v>0.1858859456947487</v>
      </c>
    </row>
    <row r="294" spans="1:4">
      <c r="A294" s="93" t="s">
        <v>478</v>
      </c>
      <c r="B294" s="53" t="s">
        <v>479</v>
      </c>
      <c r="C294" s="95">
        <v>140</v>
      </c>
      <c r="D294" s="55">
        <f t="shared" si="4"/>
        <v>4.6471486423687178</v>
      </c>
    </row>
    <row r="295" spans="1:4">
      <c r="A295" s="93" t="s">
        <v>480</v>
      </c>
      <c r="B295" s="53" t="s">
        <v>481</v>
      </c>
      <c r="C295" s="95">
        <v>70</v>
      </c>
      <c r="D295" s="55">
        <f t="shared" si="4"/>
        <v>2.3235743211843589</v>
      </c>
    </row>
    <row r="296" spans="1:4">
      <c r="A296" s="93" t="s">
        <v>482</v>
      </c>
      <c r="B296" s="53" t="s">
        <v>483</v>
      </c>
      <c r="C296" s="95">
        <v>7</v>
      </c>
      <c r="D296" s="55">
        <f t="shared" si="4"/>
        <v>0.2323574321184359</v>
      </c>
    </row>
    <row r="297" spans="1:4">
      <c r="A297" s="93" t="s">
        <v>484</v>
      </c>
      <c r="B297" s="53" t="s">
        <v>485</v>
      </c>
      <c r="C297" s="95">
        <v>5</v>
      </c>
      <c r="D297" s="55">
        <f t="shared" si="4"/>
        <v>0.16596959437031136</v>
      </c>
    </row>
    <row r="298" spans="1:4">
      <c r="A298" s="93" t="s">
        <v>486</v>
      </c>
      <c r="B298" s="53"/>
      <c r="C298" s="95">
        <v>2.8</v>
      </c>
      <c r="D298" s="55">
        <f t="shared" si="4"/>
        <v>9.294297284737435E-2</v>
      </c>
    </row>
    <row r="299" spans="1:4">
      <c r="A299" s="93" t="s">
        <v>487</v>
      </c>
      <c r="B299" s="53" t="s">
        <v>485</v>
      </c>
      <c r="C299" s="95">
        <v>7</v>
      </c>
      <c r="D299" s="55">
        <f t="shared" si="4"/>
        <v>0.2323574321184359</v>
      </c>
    </row>
    <row r="300" spans="1:4">
      <c r="A300" s="93" t="s">
        <v>488</v>
      </c>
      <c r="B300" s="53" t="s">
        <v>489</v>
      </c>
      <c r="C300" s="95">
        <v>45</v>
      </c>
      <c r="D300" s="55">
        <f t="shared" si="4"/>
        <v>1.4937263493328021</v>
      </c>
    </row>
    <row r="301" spans="1:4">
      <c r="A301" s="93" t="s">
        <v>490</v>
      </c>
      <c r="B301" s="53" t="s">
        <v>491</v>
      </c>
      <c r="C301" s="95">
        <v>28</v>
      </c>
      <c r="D301" s="55">
        <f t="shared" si="4"/>
        <v>0.92942972847374361</v>
      </c>
    </row>
    <row r="302" spans="1:4">
      <c r="A302" s="93" t="s">
        <v>492</v>
      </c>
      <c r="B302" s="53" t="s">
        <v>493</v>
      </c>
      <c r="C302" s="92">
        <v>28</v>
      </c>
      <c r="D302" s="55">
        <f t="shared" si="4"/>
        <v>0.92942972847374361</v>
      </c>
    </row>
    <row r="303" spans="1:4">
      <c r="A303" s="93" t="s">
        <v>494</v>
      </c>
      <c r="B303" s="53" t="s">
        <v>495</v>
      </c>
      <c r="C303" s="94">
        <v>93.333333333333343</v>
      </c>
      <c r="D303" s="55">
        <f t="shared" si="4"/>
        <v>3.0980990949124787</v>
      </c>
    </row>
    <row r="304" spans="1:4">
      <c r="A304" s="93" t="s">
        <v>496</v>
      </c>
      <c r="B304" s="53"/>
      <c r="C304" s="92">
        <v>120</v>
      </c>
      <c r="D304" s="55">
        <f t="shared" si="4"/>
        <v>3.9832702648874725</v>
      </c>
    </row>
    <row r="305" spans="1:4">
      <c r="A305" s="93" t="s">
        <v>497</v>
      </c>
      <c r="B305" s="53" t="s">
        <v>498</v>
      </c>
      <c r="C305" s="98">
        <v>46.666666666666671</v>
      </c>
      <c r="D305" s="55">
        <f t="shared" si="4"/>
        <v>1.5490495474562394</v>
      </c>
    </row>
    <row r="306" spans="1:4">
      <c r="A306" s="93" t="s">
        <v>236</v>
      </c>
      <c r="B306" s="53" t="s">
        <v>499</v>
      </c>
      <c r="C306" s="95">
        <v>14</v>
      </c>
      <c r="D306" s="55">
        <f t="shared" si="4"/>
        <v>0.46471486423687181</v>
      </c>
    </row>
    <row r="307" spans="1:4">
      <c r="A307" s="93" t="s">
        <v>500</v>
      </c>
      <c r="B307" s="53" t="s">
        <v>501</v>
      </c>
      <c r="C307" s="92">
        <v>175</v>
      </c>
      <c r="D307" s="55">
        <f t="shared" si="4"/>
        <v>5.8089358029608977</v>
      </c>
    </row>
    <row r="308" spans="1:4">
      <c r="A308" s="93" t="s">
        <v>502</v>
      </c>
      <c r="B308" s="53"/>
      <c r="C308" s="94">
        <v>83.333333333333343</v>
      </c>
      <c r="D308" s="55">
        <f t="shared" si="4"/>
        <v>2.7661599061718563</v>
      </c>
    </row>
    <row r="309" spans="1:4">
      <c r="A309" s="93" t="s">
        <v>503</v>
      </c>
      <c r="B309" s="53" t="s">
        <v>504</v>
      </c>
      <c r="C309" s="105">
        <v>62.5</v>
      </c>
      <c r="D309" s="55">
        <f t="shared" si="4"/>
        <v>2.0746199296288919</v>
      </c>
    </row>
    <row r="310" spans="1:4">
      <c r="A310" s="93" t="s">
        <v>505</v>
      </c>
      <c r="B310" s="53"/>
      <c r="C310" s="98">
        <v>4.6666666666666661</v>
      </c>
      <c r="D310" s="55">
        <f t="shared" si="4"/>
        <v>0.15490495474562391</v>
      </c>
    </row>
    <row r="311" spans="1:4">
      <c r="A311" s="93" t="s">
        <v>507</v>
      </c>
      <c r="B311" s="53" t="s">
        <v>508</v>
      </c>
      <c r="C311" s="95">
        <v>312.5</v>
      </c>
      <c r="D311" s="55">
        <f t="shared" si="4"/>
        <v>10.373099648144459</v>
      </c>
    </row>
    <row r="312" spans="1:4">
      <c r="A312" s="93" t="s">
        <v>509</v>
      </c>
      <c r="B312" s="53" t="s">
        <v>510</v>
      </c>
      <c r="C312" s="94">
        <v>25.714285714285715</v>
      </c>
      <c r="D312" s="55">
        <f t="shared" si="4"/>
        <v>0.85355791390445845</v>
      </c>
    </row>
    <row r="313" spans="1:4">
      <c r="A313" s="93" t="s">
        <v>511</v>
      </c>
      <c r="B313" s="53"/>
      <c r="C313" s="95">
        <v>50</v>
      </c>
      <c r="D313" s="55">
        <f t="shared" si="4"/>
        <v>1.6596959437031136</v>
      </c>
    </row>
    <row r="314" spans="1:4">
      <c r="A314" s="93" t="s">
        <v>512</v>
      </c>
      <c r="B314" s="53" t="s">
        <v>513</v>
      </c>
      <c r="C314" s="95">
        <v>14</v>
      </c>
      <c r="D314" s="55">
        <f t="shared" si="4"/>
        <v>0.46471486423687181</v>
      </c>
    </row>
    <row r="315" spans="1:4">
      <c r="A315" s="93" t="s">
        <v>514</v>
      </c>
      <c r="B315" s="53" t="s">
        <v>515</v>
      </c>
      <c r="C315" s="95">
        <v>31.25</v>
      </c>
      <c r="D315" s="55">
        <f t="shared" si="4"/>
        <v>1.0373099648144459</v>
      </c>
    </row>
    <row r="316" spans="1:4">
      <c r="A316" s="93" t="s">
        <v>516</v>
      </c>
      <c r="B316" s="53"/>
      <c r="C316" s="95">
        <v>7</v>
      </c>
      <c r="D316" s="55">
        <f t="shared" si="4"/>
        <v>0.2323574321184359</v>
      </c>
    </row>
    <row r="317" spans="1:4" ht="15.75" thickBot="1">
      <c r="A317" s="113" t="s">
        <v>517</v>
      </c>
      <c r="B317" s="114" t="s">
        <v>518</v>
      </c>
      <c r="C317" s="115">
        <v>35</v>
      </c>
      <c r="D317" s="55">
        <f t="shared" si="4"/>
        <v>1.1617871605921795</v>
      </c>
    </row>
    <row r="318" spans="1:4">
      <c r="A318" s="54"/>
      <c r="B318" s="54"/>
      <c r="C318" s="116"/>
    </row>
    <row r="319" spans="1:4">
      <c r="A319" s="54"/>
      <c r="B319" s="54"/>
      <c r="C319" s="116"/>
    </row>
    <row r="320" spans="1:4">
      <c r="A320" s="54"/>
      <c r="B320" s="54"/>
      <c r="C320" s="116"/>
    </row>
  </sheetData>
  <mergeCells count="2">
    <mergeCell ref="A11:A12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8"/>
  <sheetViews>
    <sheetView workbookViewId="0">
      <selection activeCell="C7" sqref="C7"/>
    </sheetView>
  </sheetViews>
  <sheetFormatPr defaultRowHeight="15"/>
  <cols>
    <col min="2" max="2" width="16.28515625" customWidth="1"/>
    <col min="3" max="3" width="13.140625" customWidth="1"/>
  </cols>
  <sheetData>
    <row r="1" spans="1:16" ht="32.25" thickBot="1">
      <c r="A1" s="176" t="s">
        <v>572</v>
      </c>
    </row>
    <row r="2" spans="1:16" ht="15.75" thickBot="1">
      <c r="A2" s="37" t="s">
        <v>35</v>
      </c>
      <c r="B2" s="38"/>
      <c r="C2" s="38"/>
      <c r="D2" s="38"/>
      <c r="E2" s="38"/>
      <c r="F2" s="38"/>
      <c r="G2" s="38"/>
      <c r="H2" s="39"/>
      <c r="J2" s="79"/>
      <c r="K2" s="79"/>
      <c r="L2" s="79"/>
      <c r="M2" s="23" t="s">
        <v>26</v>
      </c>
      <c r="N2" s="23"/>
      <c r="O2" s="9"/>
      <c r="P2" s="79"/>
    </row>
    <row r="3" spans="1:16">
      <c r="A3" s="41" t="s">
        <v>36</v>
      </c>
      <c r="B3" s="42" t="s">
        <v>37</v>
      </c>
      <c r="C3" s="43"/>
      <c r="D3" s="43"/>
      <c r="E3" s="43"/>
      <c r="F3" s="43"/>
      <c r="G3" s="43"/>
      <c r="H3" s="43"/>
      <c r="J3" s="79"/>
      <c r="K3" s="79"/>
      <c r="L3" s="79"/>
      <c r="M3" s="24" t="s">
        <v>29</v>
      </c>
      <c r="P3" s="79"/>
    </row>
    <row r="4" spans="1:16">
      <c r="A4" s="45" t="s">
        <v>555</v>
      </c>
      <c r="B4" s="45"/>
      <c r="C4" s="45"/>
      <c r="D4" s="45"/>
      <c r="E4" s="45"/>
      <c r="F4" s="45"/>
      <c r="G4" s="43"/>
      <c r="H4" s="43"/>
      <c r="J4" s="79"/>
      <c r="K4" s="79"/>
      <c r="L4" s="79"/>
      <c r="M4" s="79"/>
      <c r="O4" s="27"/>
      <c r="P4" s="27"/>
    </row>
    <row r="5" spans="1:16">
      <c r="A5" s="41"/>
      <c r="B5" s="42"/>
      <c r="C5" s="43"/>
      <c r="D5" s="43"/>
      <c r="E5" s="43"/>
      <c r="F5" s="43"/>
      <c r="G5" s="43"/>
      <c r="H5" s="43"/>
      <c r="J5" s="79"/>
      <c r="K5" s="79"/>
      <c r="L5" s="79"/>
      <c r="M5" s="23" t="s">
        <v>27</v>
      </c>
      <c r="N5" s="14"/>
    </row>
    <row r="6" spans="1:16" ht="15.75" thickBot="1">
      <c r="A6" s="117" t="s">
        <v>41</v>
      </c>
      <c r="B6" s="118"/>
      <c r="C6" s="118"/>
      <c r="E6" s="24" t="s">
        <v>1</v>
      </c>
      <c r="J6" s="79"/>
      <c r="K6" s="79"/>
      <c r="L6" s="79"/>
      <c r="M6" s="24" t="s">
        <v>28</v>
      </c>
      <c r="N6" s="79"/>
      <c r="O6" s="119"/>
      <c r="P6" s="117"/>
    </row>
    <row r="7" spans="1:16" ht="15.75" thickBot="1">
      <c r="A7" s="120" t="s">
        <v>42</v>
      </c>
      <c r="B7" s="121" t="s">
        <v>43</v>
      </c>
      <c r="C7" s="122" t="s">
        <v>44</v>
      </c>
      <c r="D7" s="4"/>
      <c r="E7" s="123"/>
      <c r="F7" s="124" t="s">
        <v>52</v>
      </c>
      <c r="G7" s="123" t="s">
        <v>53</v>
      </c>
      <c r="J7" s="125" t="s">
        <v>519</v>
      </c>
      <c r="N7" s="20"/>
    </row>
    <row r="8" spans="1:16" ht="15.75" thickBot="1">
      <c r="A8" s="126" t="s">
        <v>50</v>
      </c>
      <c r="B8" s="102" t="s">
        <v>51</v>
      </c>
      <c r="C8" s="127">
        <v>5.9749053973312085</v>
      </c>
      <c r="F8">
        <v>1</v>
      </c>
      <c r="G8" s="128">
        <f>+C13</f>
        <v>0.59749053973312083</v>
      </c>
      <c r="J8" t="s">
        <v>520</v>
      </c>
      <c r="N8" s="144"/>
      <c r="O8" s="5"/>
    </row>
    <row r="9" spans="1:16" ht="15.75" thickBot="1">
      <c r="A9" s="126"/>
      <c r="B9" s="102" t="s">
        <v>55</v>
      </c>
      <c r="C9" s="127">
        <v>2.9874526986656043</v>
      </c>
      <c r="F9">
        <v>2</v>
      </c>
      <c r="G9" s="128">
        <f>+C21</f>
        <v>1.1949810794662417</v>
      </c>
      <c r="J9" t="s">
        <v>521</v>
      </c>
      <c r="N9" s="145"/>
    </row>
    <row r="10" spans="1:16" ht="15.75" thickBot="1">
      <c r="A10" s="126" t="s">
        <v>56</v>
      </c>
      <c r="B10" s="102" t="s">
        <v>57</v>
      </c>
      <c r="C10" s="127">
        <v>2.9874526986656043</v>
      </c>
      <c r="F10">
        <v>3</v>
      </c>
      <c r="G10" s="128">
        <f>+C38</f>
        <v>0.85355791390445845</v>
      </c>
      <c r="J10" t="s">
        <v>54</v>
      </c>
      <c r="N10" s="146"/>
      <c r="O10" s="5"/>
    </row>
    <row r="11" spans="1:16" ht="15.75" thickBot="1">
      <c r="A11" s="126"/>
      <c r="B11" s="129" t="s">
        <v>58</v>
      </c>
      <c r="C11" s="127">
        <v>2.9874526986656043</v>
      </c>
      <c r="F11">
        <v>4</v>
      </c>
      <c r="G11" s="128">
        <f>+C50</f>
        <v>0.85355791390445845</v>
      </c>
      <c r="I11" s="4" t="s">
        <v>522</v>
      </c>
      <c r="J11" t="s">
        <v>62</v>
      </c>
      <c r="N11" s="20"/>
      <c r="O11" s="5"/>
    </row>
    <row r="12" spans="1:16" ht="15.75" thickBot="1">
      <c r="A12" s="126"/>
      <c r="B12" s="130" t="s">
        <v>59</v>
      </c>
      <c r="C12" s="127">
        <v>2.9874526986656043</v>
      </c>
      <c r="F12">
        <v>5</v>
      </c>
      <c r="G12" s="128">
        <f>+C60</f>
        <v>0.56429662085905863</v>
      </c>
      <c r="I12" s="4" t="s">
        <v>523</v>
      </c>
      <c r="J12" t="s">
        <v>69</v>
      </c>
      <c r="N12" s="145"/>
    </row>
    <row r="13" spans="1:16" ht="15.75" thickBot="1">
      <c r="A13" s="126" t="s">
        <v>60</v>
      </c>
      <c r="B13" s="129" t="s">
        <v>61</v>
      </c>
      <c r="C13" s="127">
        <v>0.59749053973312083</v>
      </c>
      <c r="F13">
        <v>6</v>
      </c>
      <c r="G13" s="128">
        <f>+C66</f>
        <v>0.82984797185155679</v>
      </c>
      <c r="I13" s="4" t="s">
        <v>524</v>
      </c>
      <c r="N13" s="145"/>
      <c r="O13" s="5"/>
    </row>
    <row r="14" spans="1:16" ht="15.75" thickBot="1">
      <c r="A14" s="126"/>
      <c r="B14" s="130" t="s">
        <v>63</v>
      </c>
      <c r="C14" s="127">
        <v>0.46471486423687181</v>
      </c>
      <c r="F14">
        <v>7</v>
      </c>
      <c r="G14" s="128">
        <f>+C76</f>
        <v>0.41492398592577839</v>
      </c>
    </row>
    <row r="15" spans="1:16" ht="15.75" thickBot="1">
      <c r="A15" s="126"/>
      <c r="B15" s="102" t="s">
        <v>64</v>
      </c>
      <c r="C15" s="127">
        <v>0.46471486423687181</v>
      </c>
      <c r="F15">
        <v>8</v>
      </c>
      <c r="G15" s="128">
        <f>+C77</f>
        <v>0.29874526986656041</v>
      </c>
      <c r="I15" s="125" t="s">
        <v>525</v>
      </c>
      <c r="J15" s="4" t="s">
        <v>526</v>
      </c>
      <c r="N15" s="147"/>
    </row>
    <row r="16" spans="1:16" ht="15.75" thickBot="1">
      <c r="A16" s="126"/>
      <c r="B16" s="102" t="s">
        <v>66</v>
      </c>
      <c r="C16" s="127">
        <v>0.59749053973312083</v>
      </c>
      <c r="F16">
        <v>9</v>
      </c>
      <c r="G16" s="128">
        <f>+C89</f>
        <v>1.1854971026450811</v>
      </c>
    </row>
    <row r="17" spans="1:14" ht="15.75" thickBot="1">
      <c r="A17" s="126"/>
      <c r="B17" s="102" t="s">
        <v>67</v>
      </c>
      <c r="C17" s="127">
        <v>0.46471486423687181</v>
      </c>
      <c r="F17">
        <v>10</v>
      </c>
      <c r="G17" s="128">
        <f>+C91</f>
        <v>1.0373099648144459</v>
      </c>
      <c r="J17" t="s">
        <v>527</v>
      </c>
      <c r="N17" s="148"/>
    </row>
    <row r="18" spans="1:14" ht="15.75" thickBot="1">
      <c r="A18" s="126"/>
      <c r="B18" s="102" t="s">
        <v>68</v>
      </c>
      <c r="C18" s="127">
        <v>0.82984797185155679</v>
      </c>
      <c r="F18">
        <v>11</v>
      </c>
      <c r="G18" s="131">
        <v>2.5</v>
      </c>
      <c r="J18" t="s">
        <v>528</v>
      </c>
      <c r="N18" s="148"/>
    </row>
    <row r="19" spans="1:14">
      <c r="A19" s="126" t="s">
        <v>70</v>
      </c>
      <c r="B19" s="102" t="s">
        <v>71</v>
      </c>
      <c r="C19" s="127">
        <v>1.6596959437031136</v>
      </c>
      <c r="F19">
        <v>12</v>
      </c>
      <c r="G19" s="131">
        <v>3.6</v>
      </c>
    </row>
    <row r="20" spans="1:14">
      <c r="A20" s="126"/>
      <c r="B20" s="102" t="s">
        <v>74</v>
      </c>
      <c r="C20" s="127">
        <v>0.92942972847374361</v>
      </c>
      <c r="F20">
        <v>13</v>
      </c>
      <c r="G20" s="131">
        <v>5</v>
      </c>
      <c r="J20" s="132" t="s">
        <v>529</v>
      </c>
    </row>
    <row r="21" spans="1:14">
      <c r="A21" s="126" t="s">
        <v>76</v>
      </c>
      <c r="B21" s="102" t="s">
        <v>77</v>
      </c>
      <c r="C21" s="127">
        <v>1.1949810794662417</v>
      </c>
      <c r="F21">
        <v>14</v>
      </c>
      <c r="G21" s="131">
        <v>1.4</v>
      </c>
      <c r="J21" s="132" t="s">
        <v>40</v>
      </c>
    </row>
    <row r="22" spans="1:14">
      <c r="A22" s="126"/>
      <c r="B22" s="130" t="s">
        <v>78</v>
      </c>
      <c r="C22" s="127">
        <v>1.1949810794662417</v>
      </c>
      <c r="F22">
        <v>15</v>
      </c>
      <c r="G22" s="131">
        <v>3.1</v>
      </c>
    </row>
    <row r="23" spans="1:14">
      <c r="A23" s="126"/>
      <c r="B23" s="130" t="s">
        <v>79</v>
      </c>
      <c r="C23" s="127">
        <v>1.1949810794662417</v>
      </c>
      <c r="F23">
        <v>16</v>
      </c>
      <c r="G23" s="131">
        <f>+C148</f>
        <v>0.16596959437031136</v>
      </c>
    </row>
    <row r="24" spans="1:14">
      <c r="A24" s="126"/>
      <c r="B24" s="130" t="s">
        <v>80</v>
      </c>
      <c r="C24" s="127">
        <v>1.1949810794662417</v>
      </c>
      <c r="F24">
        <v>17</v>
      </c>
      <c r="G24" s="131">
        <f>+C153</f>
        <v>0.59749053973312083</v>
      </c>
    </row>
    <row r="25" spans="1:14">
      <c r="A25" s="126"/>
      <c r="B25" s="102" t="s">
        <v>81</v>
      </c>
      <c r="C25" s="127">
        <v>2.0746199296288919</v>
      </c>
      <c r="F25">
        <v>18</v>
      </c>
      <c r="G25" s="131">
        <f>+C160</f>
        <v>0.41492398592577839</v>
      </c>
    </row>
    <row r="26" spans="1:14">
      <c r="A26" s="126"/>
      <c r="B26" s="102" t="s">
        <v>82</v>
      </c>
      <c r="C26" s="127">
        <v>2.7661599061718563</v>
      </c>
      <c r="F26">
        <v>19</v>
      </c>
      <c r="G26" s="131">
        <f>+C162</f>
        <v>0.46471486423687181</v>
      </c>
    </row>
    <row r="27" spans="1:14">
      <c r="A27" s="126"/>
      <c r="B27" s="102" t="s">
        <v>83</v>
      </c>
      <c r="C27" s="127">
        <v>2.7661599061718563</v>
      </c>
      <c r="F27">
        <v>20</v>
      </c>
      <c r="G27" s="128">
        <f>+C166</f>
        <v>1.1949810794662417</v>
      </c>
    </row>
    <row r="28" spans="1:14">
      <c r="A28" s="126"/>
      <c r="B28" s="130" t="s">
        <v>84</v>
      </c>
      <c r="C28" s="127">
        <v>1.1949810794662417</v>
      </c>
      <c r="F28">
        <v>21</v>
      </c>
      <c r="G28" s="128">
        <f>+C166</f>
        <v>1.1949810794662417</v>
      </c>
    </row>
    <row r="29" spans="1:14">
      <c r="A29" s="126"/>
      <c r="B29" s="130" t="s">
        <v>85</v>
      </c>
      <c r="C29" s="127">
        <v>1.1949810794662417</v>
      </c>
      <c r="F29">
        <v>22</v>
      </c>
      <c r="G29" s="128">
        <f>+C169</f>
        <v>0.92942972847374361</v>
      </c>
    </row>
    <row r="30" spans="1:14">
      <c r="A30" s="126"/>
      <c r="B30" s="130" t="s">
        <v>86</v>
      </c>
      <c r="C30" s="127">
        <v>1.1949810794662417</v>
      </c>
      <c r="F30">
        <v>23</v>
      </c>
      <c r="G30" s="128">
        <f>+C169</f>
        <v>0.92942972847374361</v>
      </c>
    </row>
    <row r="31" spans="1:14">
      <c r="A31" s="126"/>
      <c r="B31" s="130" t="s">
        <v>87</v>
      </c>
      <c r="C31" s="127">
        <v>1.1949810794662417</v>
      </c>
      <c r="F31">
        <v>24</v>
      </c>
      <c r="G31" s="128">
        <f>+C178</f>
        <v>0.29874526986656041</v>
      </c>
    </row>
    <row r="32" spans="1:14">
      <c r="A32" s="126"/>
      <c r="B32" s="102" t="s">
        <v>88</v>
      </c>
      <c r="C32" s="127">
        <v>1.1949810794662417</v>
      </c>
      <c r="F32">
        <v>25</v>
      </c>
      <c r="G32" s="128">
        <f>+C190</f>
        <v>0.55323198123437112</v>
      </c>
    </row>
    <row r="33" spans="1:7">
      <c r="A33" s="126"/>
      <c r="B33" s="129" t="s">
        <v>89</v>
      </c>
      <c r="C33" s="127">
        <v>1.1949810794662417</v>
      </c>
      <c r="F33">
        <v>26</v>
      </c>
      <c r="G33" s="128">
        <f>+C197</f>
        <v>0.82984797185155679</v>
      </c>
    </row>
    <row r="34" spans="1:7">
      <c r="A34" s="126"/>
      <c r="B34" s="129" t="s">
        <v>90</v>
      </c>
      <c r="C34" s="127">
        <v>1.1949810794662417</v>
      </c>
      <c r="F34">
        <v>27</v>
      </c>
      <c r="G34" s="133">
        <v>0.4</v>
      </c>
    </row>
    <row r="35" spans="1:7">
      <c r="A35" s="126"/>
      <c r="B35" s="129" t="s">
        <v>530</v>
      </c>
      <c r="C35" s="127">
        <v>11.285932417181172</v>
      </c>
      <c r="F35">
        <v>28</v>
      </c>
      <c r="G35" s="128">
        <f>+C207</f>
        <v>0.82984797185155679</v>
      </c>
    </row>
    <row r="36" spans="1:7">
      <c r="A36" s="126" t="s">
        <v>92</v>
      </c>
      <c r="B36" s="129" t="s">
        <v>93</v>
      </c>
      <c r="C36" s="127">
        <v>20.331275310363139</v>
      </c>
      <c r="F36">
        <v>29</v>
      </c>
      <c r="G36" s="128">
        <f>+C242</f>
        <v>0.85355791390445845</v>
      </c>
    </row>
    <row r="37" spans="1:7">
      <c r="A37" s="126" t="s">
        <v>94</v>
      </c>
      <c r="B37" s="129" t="s">
        <v>95</v>
      </c>
      <c r="C37" s="127">
        <v>1.1949810794662417</v>
      </c>
      <c r="F37">
        <v>30</v>
      </c>
      <c r="G37" s="128">
        <f>+C281</f>
        <v>0.46471486423687181</v>
      </c>
    </row>
    <row r="38" spans="1:7">
      <c r="A38" s="126"/>
      <c r="B38" s="129" t="s">
        <v>96</v>
      </c>
      <c r="C38" s="127">
        <v>0.85355791390445845</v>
      </c>
      <c r="F38">
        <v>31</v>
      </c>
      <c r="G38" s="128">
        <f>+C283</f>
        <v>1.1854971026450811</v>
      </c>
    </row>
    <row r="39" spans="1:7">
      <c r="A39" s="126"/>
      <c r="B39" s="129" t="s">
        <v>97</v>
      </c>
      <c r="C39" s="127">
        <v>0.85355791390445845</v>
      </c>
      <c r="F39">
        <v>32</v>
      </c>
      <c r="G39" s="128">
        <f>+C297</f>
        <v>0.92942972847374361</v>
      </c>
    </row>
    <row r="40" spans="1:7">
      <c r="A40" s="126"/>
      <c r="B40" s="130" t="s">
        <v>98</v>
      </c>
      <c r="C40" s="127">
        <v>0.85355791390445845</v>
      </c>
      <c r="G40" s="128"/>
    </row>
    <row r="41" spans="1:7">
      <c r="A41" s="126"/>
      <c r="B41" s="102" t="s">
        <v>99</v>
      </c>
      <c r="C41" s="127">
        <v>0.85355791390445845</v>
      </c>
      <c r="G41" s="128"/>
    </row>
    <row r="42" spans="1:7">
      <c r="A42" s="126"/>
      <c r="B42" s="102" t="s">
        <v>100</v>
      </c>
      <c r="C42" s="127">
        <v>0.85355791390445845</v>
      </c>
    </row>
    <row r="43" spans="1:7">
      <c r="A43" s="126"/>
      <c r="B43" s="102" t="s">
        <v>101</v>
      </c>
      <c r="C43" s="127">
        <v>0.85355791390445845</v>
      </c>
    </row>
    <row r="44" spans="1:7">
      <c r="A44" s="126"/>
      <c r="B44" s="130" t="s">
        <v>102</v>
      </c>
      <c r="C44" s="127">
        <v>0.85355791390445845</v>
      </c>
    </row>
    <row r="45" spans="1:7">
      <c r="A45" s="126"/>
      <c r="B45" s="130" t="s">
        <v>103</v>
      </c>
      <c r="C45" s="127">
        <v>0.85355791390445845</v>
      </c>
    </row>
    <row r="46" spans="1:7">
      <c r="A46" s="126"/>
      <c r="B46" s="130" t="s">
        <v>104</v>
      </c>
      <c r="C46" s="127">
        <v>0.85355791390445845</v>
      </c>
    </row>
    <row r="47" spans="1:7">
      <c r="A47" s="126"/>
      <c r="B47" s="130" t="s">
        <v>105</v>
      </c>
      <c r="C47" s="127">
        <v>0.99581756622186812</v>
      </c>
    </row>
    <row r="48" spans="1:7">
      <c r="A48" s="126"/>
      <c r="B48" s="102" t="s">
        <v>531</v>
      </c>
      <c r="C48" s="127">
        <v>1.1949810794662417</v>
      </c>
    </row>
    <row r="49" spans="1:3">
      <c r="A49" s="126" t="s">
        <v>107</v>
      </c>
      <c r="B49" s="102" t="s">
        <v>108</v>
      </c>
      <c r="C49" s="127">
        <v>0.85355791390445845</v>
      </c>
    </row>
    <row r="50" spans="1:3">
      <c r="A50" s="126" t="s">
        <v>109</v>
      </c>
      <c r="B50" s="102" t="s">
        <v>110</v>
      </c>
      <c r="C50" s="127">
        <v>0.85355791390445845</v>
      </c>
    </row>
    <row r="51" spans="1:3">
      <c r="A51" s="126" t="s">
        <v>111</v>
      </c>
      <c r="B51" s="102" t="s">
        <v>532</v>
      </c>
      <c r="C51" s="127">
        <v>1.9916351324437362</v>
      </c>
    </row>
    <row r="52" spans="1:3">
      <c r="A52" s="126" t="s">
        <v>113</v>
      </c>
      <c r="B52" s="102" t="s">
        <v>114</v>
      </c>
      <c r="C52" s="127">
        <v>0.46471486423687181</v>
      </c>
    </row>
    <row r="53" spans="1:3">
      <c r="A53" s="126"/>
      <c r="B53" s="130" t="s">
        <v>115</v>
      </c>
      <c r="C53" s="127">
        <v>2.0746199296288919</v>
      </c>
    </row>
    <row r="54" spans="1:3">
      <c r="A54" s="126"/>
      <c r="B54" s="130" t="s">
        <v>533</v>
      </c>
      <c r="C54" s="127">
        <v>2.0746199296288919</v>
      </c>
    </row>
    <row r="55" spans="1:3">
      <c r="A55" s="126" t="s">
        <v>117</v>
      </c>
      <c r="B55" s="134" t="s">
        <v>118</v>
      </c>
      <c r="C55" s="127">
        <v>0.82984797185155679</v>
      </c>
    </row>
    <row r="56" spans="1:3">
      <c r="A56" s="126" t="s">
        <v>119</v>
      </c>
      <c r="B56" s="134" t="s">
        <v>120</v>
      </c>
      <c r="C56" s="127">
        <v>0.46471486423687181</v>
      </c>
    </row>
    <row r="57" spans="1:3">
      <c r="A57" s="126" t="s">
        <v>121</v>
      </c>
      <c r="B57" s="102" t="s">
        <v>110</v>
      </c>
      <c r="C57" s="127">
        <v>0.74686317466640106</v>
      </c>
    </row>
    <row r="58" spans="1:3">
      <c r="A58" s="126" t="s">
        <v>122</v>
      </c>
      <c r="B58" s="102" t="s">
        <v>123</v>
      </c>
      <c r="C58" s="127">
        <v>5.9749053973312087E-2</v>
      </c>
    </row>
    <row r="59" spans="1:3">
      <c r="A59" s="126" t="s">
        <v>124</v>
      </c>
      <c r="B59" s="130" t="s">
        <v>125</v>
      </c>
      <c r="C59" s="127">
        <v>1.1949810794662417</v>
      </c>
    </row>
    <row r="60" spans="1:3">
      <c r="A60" s="126" t="s">
        <v>126</v>
      </c>
      <c r="B60" s="102" t="s">
        <v>534</v>
      </c>
      <c r="C60" s="127">
        <v>0.56429662085905863</v>
      </c>
    </row>
    <row r="61" spans="1:3">
      <c r="A61" s="126" t="s">
        <v>128</v>
      </c>
      <c r="B61" s="102" t="s">
        <v>129</v>
      </c>
      <c r="C61" s="127">
        <v>1.9916351324437362</v>
      </c>
    </row>
    <row r="62" spans="1:3">
      <c r="A62" s="126"/>
      <c r="B62" s="102" t="s">
        <v>130</v>
      </c>
      <c r="C62" s="127">
        <v>1.9916351324437362</v>
      </c>
    </row>
    <row r="63" spans="1:3">
      <c r="A63" s="126" t="s">
        <v>131</v>
      </c>
      <c r="B63" s="102" t="s">
        <v>535</v>
      </c>
      <c r="C63" s="127">
        <v>7.523954944787449</v>
      </c>
    </row>
    <row r="64" spans="1:3">
      <c r="A64" s="126"/>
      <c r="B64" s="102" t="s">
        <v>536</v>
      </c>
      <c r="C64" s="127">
        <v>7.523954944787449</v>
      </c>
    </row>
    <row r="65" spans="1:3">
      <c r="A65" s="126"/>
      <c r="B65" s="102" t="s">
        <v>134</v>
      </c>
      <c r="C65" s="127">
        <v>5.5323198123437125</v>
      </c>
    </row>
    <row r="66" spans="1:3">
      <c r="A66" s="126" t="s">
        <v>135</v>
      </c>
      <c r="B66" s="102" t="s">
        <v>136</v>
      </c>
      <c r="C66" s="127">
        <v>0.82984797185155679</v>
      </c>
    </row>
    <row r="67" spans="1:3">
      <c r="A67" s="126"/>
      <c r="B67" s="102" t="s">
        <v>137</v>
      </c>
      <c r="C67" s="127">
        <v>3.3193918874062271</v>
      </c>
    </row>
    <row r="68" spans="1:3">
      <c r="A68" s="126" t="s">
        <v>138</v>
      </c>
      <c r="B68" s="102" t="s">
        <v>139</v>
      </c>
      <c r="C68" s="127">
        <v>1.9916351324437362</v>
      </c>
    </row>
    <row r="69" spans="1:3">
      <c r="A69" s="126" t="s">
        <v>140</v>
      </c>
      <c r="B69" s="102" t="s">
        <v>141</v>
      </c>
      <c r="C69" s="127">
        <v>1.6596959437031136</v>
      </c>
    </row>
    <row r="70" spans="1:3">
      <c r="A70" s="126" t="s">
        <v>142</v>
      </c>
      <c r="B70" s="102" t="s">
        <v>143</v>
      </c>
      <c r="C70" s="127">
        <v>1.6596959437031136</v>
      </c>
    </row>
    <row r="71" spans="1:3">
      <c r="A71" s="126" t="s">
        <v>144</v>
      </c>
      <c r="B71" s="102" t="s">
        <v>145</v>
      </c>
      <c r="C71" s="127">
        <v>22.571864834362344</v>
      </c>
    </row>
    <row r="72" spans="1:3">
      <c r="A72" s="126" t="s">
        <v>146</v>
      </c>
      <c r="B72" s="102" t="s">
        <v>147</v>
      </c>
      <c r="C72" s="127">
        <v>0.59749053973312083</v>
      </c>
    </row>
    <row r="73" spans="1:3">
      <c r="A73" s="126" t="s">
        <v>148</v>
      </c>
      <c r="B73" s="102" t="s">
        <v>149</v>
      </c>
      <c r="C73" s="127">
        <v>0.29874526986656041</v>
      </c>
    </row>
    <row r="74" spans="1:3">
      <c r="A74" s="126"/>
      <c r="B74" s="102" t="s">
        <v>150</v>
      </c>
      <c r="C74" s="127">
        <v>0.29874526986656041</v>
      </c>
    </row>
    <row r="75" spans="1:3">
      <c r="A75" s="135" t="s">
        <v>151</v>
      </c>
      <c r="B75" s="102" t="s">
        <v>152</v>
      </c>
      <c r="C75" s="127">
        <v>3.3193918874062271</v>
      </c>
    </row>
    <row r="76" spans="1:3">
      <c r="A76" s="135" t="s">
        <v>153</v>
      </c>
      <c r="B76" s="102" t="s">
        <v>154</v>
      </c>
      <c r="C76" s="127">
        <v>0.41492398592577839</v>
      </c>
    </row>
    <row r="77" spans="1:3">
      <c r="A77" s="135"/>
      <c r="B77" s="102" t="s">
        <v>155</v>
      </c>
      <c r="C77" s="127">
        <v>0.29874526986656041</v>
      </c>
    </row>
    <row r="78" spans="1:3">
      <c r="A78" s="126"/>
      <c r="B78" s="102" t="s">
        <v>537</v>
      </c>
      <c r="C78" s="127">
        <v>0.41492398592577839</v>
      </c>
    </row>
    <row r="79" spans="1:3">
      <c r="A79" s="126"/>
      <c r="B79" s="102" t="s">
        <v>157</v>
      </c>
      <c r="C79" s="127">
        <v>0.29874526986656041</v>
      </c>
    </row>
    <row r="80" spans="1:3">
      <c r="A80" s="126"/>
      <c r="B80" s="102" t="s">
        <v>158</v>
      </c>
      <c r="C80" s="127">
        <v>0.29874526986656041</v>
      </c>
    </row>
    <row r="81" spans="1:3">
      <c r="A81" s="126" t="s">
        <v>159</v>
      </c>
      <c r="B81" s="102" t="s">
        <v>160</v>
      </c>
      <c r="C81" s="127">
        <v>0.79665405297749448</v>
      </c>
    </row>
    <row r="82" spans="1:3">
      <c r="A82" s="126" t="s">
        <v>161</v>
      </c>
      <c r="B82" s="102" t="s">
        <v>162</v>
      </c>
      <c r="C82" s="127">
        <v>1.6596959437031136</v>
      </c>
    </row>
    <row r="83" spans="1:3">
      <c r="A83" s="135" t="s">
        <v>163</v>
      </c>
      <c r="B83" s="102" t="s">
        <v>164</v>
      </c>
      <c r="C83" s="127">
        <v>1.1949810794662417</v>
      </c>
    </row>
    <row r="84" spans="1:3">
      <c r="A84" s="135" t="s">
        <v>165</v>
      </c>
      <c r="B84" s="102" t="s">
        <v>166</v>
      </c>
      <c r="C84" s="127">
        <v>1.1949810794662417</v>
      </c>
    </row>
    <row r="85" spans="1:3">
      <c r="A85" s="135" t="s">
        <v>167</v>
      </c>
      <c r="B85" s="102" t="s">
        <v>168</v>
      </c>
      <c r="C85" s="127">
        <v>1.9916351324437362</v>
      </c>
    </row>
    <row r="86" spans="1:3">
      <c r="A86" s="135" t="s">
        <v>169</v>
      </c>
      <c r="B86" s="102" t="s">
        <v>170</v>
      </c>
      <c r="C86" s="127">
        <v>1.1949810794662417</v>
      </c>
    </row>
    <row r="87" spans="1:3">
      <c r="A87" s="135" t="s">
        <v>171</v>
      </c>
      <c r="B87" s="102" t="s">
        <v>168</v>
      </c>
      <c r="C87" s="127">
        <v>1.9916351324437362</v>
      </c>
    </row>
    <row r="88" spans="1:3">
      <c r="A88" s="135" t="s">
        <v>172</v>
      </c>
      <c r="B88" s="102" t="s">
        <v>173</v>
      </c>
      <c r="C88" s="127">
        <v>2.3899621589324833</v>
      </c>
    </row>
    <row r="89" spans="1:3">
      <c r="A89" s="135" t="s">
        <v>174</v>
      </c>
      <c r="B89" s="102" t="s">
        <v>175</v>
      </c>
      <c r="C89" s="127">
        <v>1.1854971026450811</v>
      </c>
    </row>
    <row r="90" spans="1:3" ht="60">
      <c r="A90" s="126" t="s">
        <v>176</v>
      </c>
      <c r="B90" s="136" t="s">
        <v>177</v>
      </c>
      <c r="C90" s="127">
        <v>8.2984797185155674</v>
      </c>
    </row>
    <row r="91" spans="1:3">
      <c r="A91" s="126" t="s">
        <v>178</v>
      </c>
      <c r="B91" s="102" t="s">
        <v>179</v>
      </c>
      <c r="C91" s="127">
        <v>1.0373099648144459</v>
      </c>
    </row>
    <row r="92" spans="1:3">
      <c r="A92" s="126" t="s">
        <v>180</v>
      </c>
      <c r="B92" s="102" t="s">
        <v>538</v>
      </c>
      <c r="C92" s="127">
        <v>2.3899621589324833</v>
      </c>
    </row>
    <row r="93" spans="1:3">
      <c r="A93" s="135" t="s">
        <v>182</v>
      </c>
      <c r="B93" s="102" t="s">
        <v>183</v>
      </c>
      <c r="C93" s="127">
        <v>2.9874526986656043</v>
      </c>
    </row>
    <row r="94" spans="1:3">
      <c r="A94" s="135" t="s">
        <v>184</v>
      </c>
      <c r="B94" s="102" t="s">
        <v>185</v>
      </c>
      <c r="C94" s="127">
        <v>0.14937263493328021</v>
      </c>
    </row>
    <row r="95" spans="1:3">
      <c r="A95" s="135"/>
      <c r="B95" s="102" t="s">
        <v>186</v>
      </c>
      <c r="C95" s="127">
        <v>0.27661599061718556</v>
      </c>
    </row>
    <row r="96" spans="1:3">
      <c r="A96" s="126" t="s">
        <v>187</v>
      </c>
      <c r="B96" s="102" t="s">
        <v>188</v>
      </c>
      <c r="C96" s="127">
        <v>0.59749053973312083</v>
      </c>
    </row>
    <row r="97" spans="1:3">
      <c r="A97" s="126" t="s">
        <v>189</v>
      </c>
      <c r="B97" s="102" t="s">
        <v>190</v>
      </c>
      <c r="C97" s="127">
        <v>0.82984797185155679</v>
      </c>
    </row>
    <row r="98" spans="1:3">
      <c r="A98" s="126" t="s">
        <v>191</v>
      </c>
      <c r="B98" s="102" t="s">
        <v>192</v>
      </c>
      <c r="C98" s="127">
        <v>1.1949810794662417</v>
      </c>
    </row>
    <row r="99" spans="1:3">
      <c r="A99" s="126"/>
      <c r="B99" s="102" t="s">
        <v>539</v>
      </c>
      <c r="C99" s="127">
        <v>3.3193918874062271</v>
      </c>
    </row>
    <row r="100" spans="1:3">
      <c r="A100" s="126" t="s">
        <v>194</v>
      </c>
      <c r="B100" s="102" t="s">
        <v>540</v>
      </c>
      <c r="C100" s="127">
        <v>2.0746199296288919</v>
      </c>
    </row>
    <row r="101" spans="1:3">
      <c r="A101" s="126" t="s">
        <v>196</v>
      </c>
      <c r="B101" s="102" t="s">
        <v>197</v>
      </c>
      <c r="C101" s="127">
        <v>1.1949810794662417</v>
      </c>
    </row>
    <row r="102" spans="1:3">
      <c r="A102" s="135" t="s">
        <v>198</v>
      </c>
      <c r="B102" s="102" t="s">
        <v>199</v>
      </c>
      <c r="C102" s="127">
        <v>2.3899621589324833</v>
      </c>
    </row>
    <row r="103" spans="1:3">
      <c r="A103" s="135" t="s">
        <v>200</v>
      </c>
      <c r="B103" s="102" t="s">
        <v>201</v>
      </c>
      <c r="C103" s="127">
        <v>0.29874526986656041</v>
      </c>
    </row>
    <row r="104" spans="1:3">
      <c r="A104" s="135" t="s">
        <v>202</v>
      </c>
      <c r="B104" s="102" t="s">
        <v>541</v>
      </c>
      <c r="C104" s="127">
        <v>8.2984797185155674</v>
      </c>
    </row>
    <row r="105" spans="1:3">
      <c r="A105" s="135" t="s">
        <v>204</v>
      </c>
      <c r="B105" s="102" t="s">
        <v>205</v>
      </c>
      <c r="C105" s="127">
        <v>1.6596959437031136</v>
      </c>
    </row>
    <row r="106" spans="1:3">
      <c r="A106" s="135"/>
      <c r="B106" s="102" t="s">
        <v>206</v>
      </c>
      <c r="C106" s="127">
        <v>1.6596959437031136</v>
      </c>
    </row>
    <row r="107" spans="1:3">
      <c r="A107" s="135"/>
      <c r="B107" s="102" t="s">
        <v>207</v>
      </c>
      <c r="C107" s="127">
        <v>1.6596959437031136</v>
      </c>
    </row>
    <row r="108" spans="1:3">
      <c r="A108" s="135"/>
      <c r="B108" s="102" t="s">
        <v>208</v>
      </c>
      <c r="C108" s="127">
        <v>1.6596959437031136</v>
      </c>
    </row>
    <row r="109" spans="1:3">
      <c r="A109" s="126"/>
      <c r="B109" s="102" t="s">
        <v>209</v>
      </c>
      <c r="C109" s="127">
        <v>1.6596959437031136</v>
      </c>
    </row>
    <row r="110" spans="1:3">
      <c r="A110" s="126"/>
      <c r="B110" s="102" t="s">
        <v>210</v>
      </c>
      <c r="C110" s="127">
        <v>1.6596959437031136</v>
      </c>
    </row>
    <row r="111" spans="1:3">
      <c r="A111" s="126" t="s">
        <v>211</v>
      </c>
      <c r="B111" s="102" t="s">
        <v>212</v>
      </c>
      <c r="C111" s="127">
        <v>3.3193918874062271</v>
      </c>
    </row>
    <row r="112" spans="1:3">
      <c r="A112" s="126"/>
      <c r="B112" s="102" t="s">
        <v>213</v>
      </c>
      <c r="C112" s="127">
        <v>3.3193918874062271</v>
      </c>
    </row>
    <row r="113" spans="1:3">
      <c r="A113" s="126"/>
      <c r="B113" s="102" t="s">
        <v>214</v>
      </c>
      <c r="C113" s="127">
        <v>3.3193918874062271</v>
      </c>
    </row>
    <row r="114" spans="1:3">
      <c r="A114" s="135" t="s">
        <v>215</v>
      </c>
      <c r="B114" s="102" t="s">
        <v>216</v>
      </c>
      <c r="C114" s="127">
        <v>3.3193918874062271</v>
      </c>
    </row>
    <row r="115" spans="1:3">
      <c r="A115" s="135"/>
      <c r="B115" s="102" t="s">
        <v>217</v>
      </c>
      <c r="C115" s="127">
        <v>3.3193918874062271</v>
      </c>
    </row>
    <row r="116" spans="1:3">
      <c r="A116" s="126" t="s">
        <v>218</v>
      </c>
      <c r="B116" s="102" t="s">
        <v>219</v>
      </c>
      <c r="C116" s="127">
        <v>0.99581756622186812</v>
      </c>
    </row>
    <row r="117" spans="1:3">
      <c r="A117" s="126"/>
      <c r="B117" s="102" t="s">
        <v>220</v>
      </c>
      <c r="C117" s="127">
        <v>1.4937263493328021</v>
      </c>
    </row>
    <row r="118" spans="1:3">
      <c r="A118" s="126" t="s">
        <v>221</v>
      </c>
      <c r="B118" s="102" t="s">
        <v>222</v>
      </c>
      <c r="C118" s="127">
        <v>8.2984797185155674</v>
      </c>
    </row>
    <row r="119" spans="1:3">
      <c r="A119" s="126"/>
      <c r="B119" s="102" t="s">
        <v>223</v>
      </c>
      <c r="C119" s="127">
        <v>1.6596959437031136</v>
      </c>
    </row>
    <row r="120" spans="1:3">
      <c r="A120" s="126" t="s">
        <v>224</v>
      </c>
      <c r="B120" s="102" t="s">
        <v>225</v>
      </c>
      <c r="C120" s="127">
        <v>1.9916351324437362</v>
      </c>
    </row>
    <row r="121" spans="1:3">
      <c r="A121" s="135"/>
      <c r="B121" s="102" t="s">
        <v>226</v>
      </c>
      <c r="C121" s="127">
        <v>1.9916351324437362</v>
      </c>
    </row>
    <row r="122" spans="1:3">
      <c r="A122" s="126" t="s">
        <v>227</v>
      </c>
      <c r="B122" s="102" t="s">
        <v>542</v>
      </c>
      <c r="C122" s="127">
        <v>1.6596959437031136</v>
      </c>
    </row>
    <row r="123" spans="1:3">
      <c r="A123" s="126" t="s">
        <v>229</v>
      </c>
      <c r="B123" s="102" t="s">
        <v>230</v>
      </c>
      <c r="C123" s="127">
        <v>2.0746199296288919</v>
      </c>
    </row>
    <row r="124" spans="1:3">
      <c r="A124" s="126" t="s">
        <v>231</v>
      </c>
      <c r="B124" s="102" t="s">
        <v>232</v>
      </c>
      <c r="C124" s="127">
        <v>0.82984797185155679</v>
      </c>
    </row>
    <row r="125" spans="1:3">
      <c r="A125" s="126" t="s">
        <v>233</v>
      </c>
      <c r="B125" s="102" t="s">
        <v>234</v>
      </c>
      <c r="C125" s="127">
        <v>0.59749053973312083</v>
      </c>
    </row>
    <row r="126" spans="1:3">
      <c r="A126" s="126" t="s">
        <v>235</v>
      </c>
      <c r="B126" s="102" t="s">
        <v>166</v>
      </c>
      <c r="C126" s="127">
        <v>22.571864834362344</v>
      </c>
    </row>
    <row r="127" spans="1:3">
      <c r="A127" s="135"/>
      <c r="B127" s="102" t="s">
        <v>192</v>
      </c>
      <c r="C127" s="127">
        <v>22.571864834362344</v>
      </c>
    </row>
    <row r="128" spans="1:3">
      <c r="A128" s="126" t="s">
        <v>236</v>
      </c>
      <c r="B128" s="102" t="s">
        <v>237</v>
      </c>
      <c r="C128" s="127">
        <v>0.46471486423687181</v>
      </c>
    </row>
    <row r="129" spans="1:3">
      <c r="A129" s="126"/>
      <c r="B129" s="102" t="s">
        <v>238</v>
      </c>
      <c r="C129" s="127">
        <v>0.46471486423687181</v>
      </c>
    </row>
    <row r="130" spans="1:3">
      <c r="A130" s="135"/>
      <c r="B130" s="102" t="s">
        <v>543</v>
      </c>
      <c r="C130" s="127">
        <v>1.0373099648144459</v>
      </c>
    </row>
    <row r="131" spans="1:3">
      <c r="A131" s="135"/>
      <c r="B131" s="102" t="s">
        <v>544</v>
      </c>
      <c r="C131" s="127">
        <v>1.0373099648144459</v>
      </c>
    </row>
    <row r="132" spans="1:3">
      <c r="A132" s="135" t="s">
        <v>241</v>
      </c>
      <c r="B132" s="102" t="s">
        <v>242</v>
      </c>
      <c r="C132" s="127">
        <v>2.9874526986656043</v>
      </c>
    </row>
    <row r="133" spans="1:3">
      <c r="A133" s="135" t="s">
        <v>243</v>
      </c>
      <c r="B133" s="102" t="s">
        <v>244</v>
      </c>
      <c r="C133" s="127">
        <v>28.21483104295293</v>
      </c>
    </row>
    <row r="134" spans="1:3">
      <c r="A134" s="126" t="s">
        <v>245</v>
      </c>
      <c r="B134" s="102" t="s">
        <v>246</v>
      </c>
      <c r="C134" s="127">
        <v>0.85355791390445845</v>
      </c>
    </row>
    <row r="135" spans="1:3">
      <c r="A135" s="126" t="s">
        <v>247</v>
      </c>
      <c r="B135" s="102" t="s">
        <v>164</v>
      </c>
      <c r="C135" s="127">
        <v>0.46471486423687181</v>
      </c>
    </row>
    <row r="136" spans="1:3">
      <c r="A136" s="126" t="s">
        <v>248</v>
      </c>
      <c r="B136" s="102" t="s">
        <v>249</v>
      </c>
      <c r="C136" s="127">
        <v>0.29874526986656041</v>
      </c>
    </row>
    <row r="137" spans="1:3">
      <c r="A137" s="135" t="s">
        <v>250</v>
      </c>
      <c r="B137" s="102" t="s">
        <v>251</v>
      </c>
      <c r="C137" s="127">
        <v>0.46471486423687181</v>
      </c>
    </row>
    <row r="138" spans="1:3">
      <c r="A138" s="135" t="s">
        <v>252</v>
      </c>
      <c r="B138" s="102" t="s">
        <v>253</v>
      </c>
      <c r="C138" s="127">
        <v>2.7661599061718563</v>
      </c>
    </row>
    <row r="139" spans="1:3">
      <c r="A139" s="135" t="s">
        <v>254</v>
      </c>
      <c r="B139" s="102" t="s">
        <v>255</v>
      </c>
      <c r="C139" s="127">
        <v>1.1949810794662417</v>
      </c>
    </row>
    <row r="140" spans="1:3">
      <c r="A140" s="126"/>
      <c r="B140" s="102" t="s">
        <v>256</v>
      </c>
      <c r="C140" s="127">
        <v>1.1949810794662417</v>
      </c>
    </row>
    <row r="141" spans="1:3">
      <c r="A141" s="126"/>
      <c r="B141" s="102" t="s">
        <v>257</v>
      </c>
      <c r="C141" s="127">
        <v>1.1949810794662417</v>
      </c>
    </row>
    <row r="142" spans="1:3">
      <c r="A142" s="135" t="s">
        <v>258</v>
      </c>
      <c r="B142" s="102" t="s">
        <v>166</v>
      </c>
      <c r="C142" s="127">
        <v>5.9749053973312085</v>
      </c>
    </row>
    <row r="143" spans="1:3">
      <c r="A143" s="135" t="s">
        <v>259</v>
      </c>
      <c r="B143" s="102" t="s">
        <v>260</v>
      </c>
      <c r="C143" s="127">
        <v>4.1492398592577837</v>
      </c>
    </row>
    <row r="144" spans="1:3">
      <c r="A144" s="135" t="s">
        <v>261</v>
      </c>
      <c r="B144" s="102" t="s">
        <v>262</v>
      </c>
      <c r="C144" s="127">
        <v>22.571864834362344</v>
      </c>
    </row>
    <row r="145" spans="1:3">
      <c r="A145" s="135" t="s">
        <v>263</v>
      </c>
      <c r="B145" s="137" t="s">
        <v>264</v>
      </c>
      <c r="C145" s="127">
        <v>4.1492398592577837</v>
      </c>
    </row>
    <row r="146" spans="1:3">
      <c r="A146" s="126" t="s">
        <v>265</v>
      </c>
      <c r="B146" s="102" t="s">
        <v>110</v>
      </c>
      <c r="C146" s="127">
        <v>2.0746199296288919</v>
      </c>
    </row>
    <row r="147" spans="1:3">
      <c r="A147" s="126"/>
      <c r="B147" s="102" t="s">
        <v>266</v>
      </c>
      <c r="C147" s="127">
        <v>2.0746199296288919</v>
      </c>
    </row>
    <row r="148" spans="1:3">
      <c r="A148" s="135" t="s">
        <v>267</v>
      </c>
      <c r="B148" s="102" t="s">
        <v>545</v>
      </c>
      <c r="C148" s="127">
        <v>0.16596959437031136</v>
      </c>
    </row>
    <row r="149" spans="1:3">
      <c r="A149" s="135" t="s">
        <v>269</v>
      </c>
      <c r="B149" s="102" t="s">
        <v>166</v>
      </c>
      <c r="C149" s="127">
        <v>1.1949810794662417</v>
      </c>
    </row>
    <row r="150" spans="1:3">
      <c r="A150" s="135" t="s">
        <v>270</v>
      </c>
      <c r="B150" s="102" t="s">
        <v>271</v>
      </c>
      <c r="C150" s="127">
        <v>2.9874526986656043</v>
      </c>
    </row>
    <row r="151" spans="1:3">
      <c r="A151" s="126"/>
      <c r="B151" s="102" t="s">
        <v>272</v>
      </c>
      <c r="C151" s="127">
        <v>2.9874526986656043</v>
      </c>
    </row>
    <row r="152" spans="1:3">
      <c r="A152" s="126" t="s">
        <v>273</v>
      </c>
      <c r="B152" s="102" t="s">
        <v>274</v>
      </c>
      <c r="C152" s="127">
        <v>0.46471486423687181</v>
      </c>
    </row>
    <row r="153" spans="1:3" ht="60">
      <c r="A153" s="126"/>
      <c r="B153" s="136" t="s">
        <v>275</v>
      </c>
      <c r="C153" s="127">
        <v>0.59749053973312083</v>
      </c>
    </row>
    <row r="154" spans="1:3" ht="30">
      <c r="A154" s="126"/>
      <c r="B154" s="136" t="s">
        <v>276</v>
      </c>
      <c r="C154" s="127">
        <v>0.30980990949124781</v>
      </c>
    </row>
    <row r="155" spans="1:3" ht="45">
      <c r="A155" s="126"/>
      <c r="B155" s="136" t="s">
        <v>277</v>
      </c>
      <c r="C155" s="127">
        <v>0.30980990949124781</v>
      </c>
    </row>
    <row r="156" spans="1:3">
      <c r="A156" s="135"/>
      <c r="B156" s="102" t="s">
        <v>278</v>
      </c>
      <c r="C156" s="127">
        <v>2.2571864834362345</v>
      </c>
    </row>
    <row r="157" spans="1:3">
      <c r="A157" s="126"/>
      <c r="B157" s="102" t="s">
        <v>279</v>
      </c>
      <c r="C157" s="127">
        <v>1.5047909889574895</v>
      </c>
    </row>
    <row r="158" spans="1:3">
      <c r="A158" s="126"/>
      <c r="B158" s="102" t="s">
        <v>280</v>
      </c>
      <c r="C158" s="127">
        <v>0.23899621589324835</v>
      </c>
    </row>
    <row r="159" spans="1:3">
      <c r="A159" s="135" t="s">
        <v>281</v>
      </c>
      <c r="B159" s="102" t="s">
        <v>282</v>
      </c>
      <c r="C159" s="127">
        <v>0.59749053973312083</v>
      </c>
    </row>
    <row r="160" spans="1:3">
      <c r="A160" s="135"/>
      <c r="B160" s="102" t="s">
        <v>546</v>
      </c>
      <c r="C160" s="127">
        <v>0.41492398592577839</v>
      </c>
    </row>
    <row r="161" spans="1:3">
      <c r="A161" s="126" t="s">
        <v>284</v>
      </c>
      <c r="B161" s="102" t="s">
        <v>285</v>
      </c>
      <c r="C161" s="127">
        <v>1.1949810794662417</v>
      </c>
    </row>
    <row r="162" spans="1:3">
      <c r="A162" s="126" t="s">
        <v>286</v>
      </c>
      <c r="B162" s="102" t="s">
        <v>166</v>
      </c>
      <c r="C162" s="127">
        <v>0.46471486423687181</v>
      </c>
    </row>
    <row r="163" spans="1:3">
      <c r="A163" s="126" t="s">
        <v>287</v>
      </c>
      <c r="B163" s="102" t="s">
        <v>288</v>
      </c>
      <c r="C163" s="127">
        <v>0.28214831042952931</v>
      </c>
    </row>
    <row r="164" spans="1:3">
      <c r="A164" s="126" t="s">
        <v>289</v>
      </c>
      <c r="B164" s="102" t="s">
        <v>290</v>
      </c>
      <c r="C164" s="127">
        <v>0</v>
      </c>
    </row>
    <row r="165" spans="1:3">
      <c r="A165" s="126"/>
      <c r="B165" s="102" t="s">
        <v>291</v>
      </c>
      <c r="C165" s="127">
        <v>11.285932417181172</v>
      </c>
    </row>
    <row r="166" spans="1:3">
      <c r="A166" s="126"/>
      <c r="B166" s="102" t="s">
        <v>292</v>
      </c>
      <c r="C166" s="127">
        <v>1.1949810794662417</v>
      </c>
    </row>
    <row r="167" spans="1:3">
      <c r="A167" s="135" t="s">
        <v>293</v>
      </c>
      <c r="B167" s="102" t="s">
        <v>294</v>
      </c>
      <c r="C167" s="127">
        <v>1.1949810794662417</v>
      </c>
    </row>
    <row r="168" spans="1:3">
      <c r="A168" s="126" t="s">
        <v>295</v>
      </c>
      <c r="B168" s="102" t="s">
        <v>296</v>
      </c>
      <c r="C168" s="127">
        <v>11.285932417181172</v>
      </c>
    </row>
    <row r="169" spans="1:3">
      <c r="A169" s="126" t="s">
        <v>297</v>
      </c>
      <c r="B169" s="102" t="s">
        <v>298</v>
      </c>
      <c r="C169" s="127">
        <v>0.92942972847374361</v>
      </c>
    </row>
    <row r="170" spans="1:3">
      <c r="A170" s="126"/>
      <c r="B170" s="102" t="s">
        <v>299</v>
      </c>
      <c r="C170" s="127">
        <v>0.92942972847374361</v>
      </c>
    </row>
    <row r="171" spans="1:3">
      <c r="A171" s="126" t="s">
        <v>300</v>
      </c>
      <c r="B171" s="102" t="s">
        <v>301</v>
      </c>
      <c r="C171" s="127">
        <v>1.1949810794662417</v>
      </c>
    </row>
    <row r="172" spans="1:3">
      <c r="A172" s="126" t="s">
        <v>302</v>
      </c>
      <c r="B172" s="102" t="s">
        <v>166</v>
      </c>
      <c r="C172" s="127">
        <v>0.74686317466640106</v>
      </c>
    </row>
    <row r="173" spans="1:3">
      <c r="A173" s="126" t="s">
        <v>303</v>
      </c>
      <c r="B173" s="102" t="s">
        <v>304</v>
      </c>
      <c r="C173" s="127">
        <v>0.29874526986656041</v>
      </c>
    </row>
    <row r="174" spans="1:3">
      <c r="A174" s="126"/>
      <c r="B174" s="102" t="s">
        <v>547</v>
      </c>
      <c r="C174" s="127">
        <v>1.0373099648144459</v>
      </c>
    </row>
    <row r="175" spans="1:3">
      <c r="A175" s="126"/>
      <c r="B175" s="102" t="s">
        <v>306</v>
      </c>
      <c r="C175" s="127">
        <v>0.29874526986656041</v>
      </c>
    </row>
    <row r="176" spans="1:3">
      <c r="A176" s="126"/>
      <c r="B176" s="102" t="s">
        <v>307</v>
      </c>
      <c r="C176" s="127">
        <v>0.59749053973312083</v>
      </c>
    </row>
    <row r="177" spans="1:3">
      <c r="A177" s="135"/>
      <c r="B177" s="102" t="s">
        <v>548</v>
      </c>
      <c r="C177" s="127">
        <v>1.0259938561073791</v>
      </c>
    </row>
    <row r="178" spans="1:3">
      <c r="A178" s="126"/>
      <c r="B178" s="102" t="s">
        <v>309</v>
      </c>
      <c r="C178" s="127">
        <v>0.29874526986656041</v>
      </c>
    </row>
    <row r="179" spans="1:3">
      <c r="A179" s="126" t="s">
        <v>310</v>
      </c>
      <c r="B179" s="102" t="s">
        <v>311</v>
      </c>
      <c r="C179" s="127">
        <v>2.7661599061718563</v>
      </c>
    </row>
    <row r="180" spans="1:3">
      <c r="A180" s="126" t="s">
        <v>312</v>
      </c>
      <c r="B180" s="102" t="s">
        <v>143</v>
      </c>
      <c r="C180" s="127">
        <v>1.4937263493328021</v>
      </c>
    </row>
    <row r="181" spans="1:3">
      <c r="A181" s="126" t="s">
        <v>313</v>
      </c>
      <c r="B181" s="102" t="s">
        <v>314</v>
      </c>
      <c r="C181" s="127">
        <v>1.6596959437031136</v>
      </c>
    </row>
    <row r="182" spans="1:3">
      <c r="A182" s="126" t="s">
        <v>315</v>
      </c>
      <c r="B182" s="102" t="s">
        <v>110</v>
      </c>
      <c r="C182" s="127">
        <v>1.6596959437031136</v>
      </c>
    </row>
    <row r="183" spans="1:3">
      <c r="A183" s="135" t="s">
        <v>316</v>
      </c>
      <c r="B183" s="102" t="s">
        <v>317</v>
      </c>
      <c r="C183" s="127">
        <v>1.1949810794662417</v>
      </c>
    </row>
    <row r="184" spans="1:3">
      <c r="A184" s="135" t="s">
        <v>318</v>
      </c>
      <c r="B184" s="102" t="s">
        <v>319</v>
      </c>
      <c r="C184" s="127">
        <v>5.9749053973312085</v>
      </c>
    </row>
    <row r="185" spans="1:3">
      <c r="A185" s="135" t="s">
        <v>320</v>
      </c>
      <c r="B185" s="102" t="s">
        <v>321</v>
      </c>
      <c r="C185" s="127">
        <v>0.19916351324437362</v>
      </c>
    </row>
    <row r="186" spans="1:3">
      <c r="A186" s="135"/>
      <c r="B186" s="102" t="s">
        <v>322</v>
      </c>
      <c r="C186" s="127">
        <v>0.74686317466640106</v>
      </c>
    </row>
    <row r="187" spans="1:3">
      <c r="A187" s="126"/>
      <c r="B187" s="102" t="s">
        <v>323</v>
      </c>
      <c r="C187" s="127">
        <v>0.82984797185155679</v>
      </c>
    </row>
    <row r="188" spans="1:3">
      <c r="A188" s="126"/>
      <c r="B188" s="102" t="s">
        <v>324</v>
      </c>
      <c r="C188" s="127">
        <v>1.6596959437031136</v>
      </c>
    </row>
    <row r="189" spans="1:3">
      <c r="A189" s="135"/>
      <c r="B189" s="102" t="s">
        <v>325</v>
      </c>
      <c r="C189" s="127">
        <v>0.55323198123437112</v>
      </c>
    </row>
    <row r="190" spans="1:3">
      <c r="A190" s="126"/>
      <c r="B190" s="102" t="s">
        <v>326</v>
      </c>
      <c r="C190" s="127">
        <v>0.55323198123437112</v>
      </c>
    </row>
    <row r="191" spans="1:3">
      <c r="A191" s="126"/>
      <c r="B191" s="102" t="s">
        <v>327</v>
      </c>
      <c r="C191" s="127">
        <v>0.55323198123437112</v>
      </c>
    </row>
    <row r="192" spans="1:3">
      <c r="A192" s="126"/>
      <c r="B192" s="102" t="s">
        <v>328</v>
      </c>
      <c r="C192" s="127">
        <v>0.82984797185155679</v>
      </c>
    </row>
    <row r="193" spans="1:3">
      <c r="A193" s="126"/>
      <c r="B193" s="102" t="s">
        <v>329</v>
      </c>
      <c r="C193" s="127">
        <v>0.82984797185155679</v>
      </c>
    </row>
    <row r="194" spans="1:3">
      <c r="A194" s="135" t="s">
        <v>330</v>
      </c>
      <c r="B194" s="102" t="s">
        <v>331</v>
      </c>
      <c r="C194" s="127">
        <v>0.66387837748124545</v>
      </c>
    </row>
    <row r="195" spans="1:3">
      <c r="A195" s="135" t="s">
        <v>332</v>
      </c>
      <c r="B195" s="102" t="s">
        <v>333</v>
      </c>
      <c r="C195" s="127">
        <v>1.6596959437031135E-2</v>
      </c>
    </row>
    <row r="196" spans="1:3">
      <c r="A196" s="135" t="s">
        <v>334</v>
      </c>
      <c r="B196" s="102" t="s">
        <v>549</v>
      </c>
      <c r="C196" s="127">
        <v>4.6471486423687178</v>
      </c>
    </row>
    <row r="197" spans="1:3">
      <c r="A197" s="135"/>
      <c r="B197" s="102" t="s">
        <v>336</v>
      </c>
      <c r="C197" s="127">
        <v>0.82984797185155679</v>
      </c>
    </row>
    <row r="198" spans="1:3">
      <c r="A198" s="135" t="s">
        <v>337</v>
      </c>
      <c r="B198" s="102" t="s">
        <v>338</v>
      </c>
      <c r="C198" s="127">
        <v>5.5323198123437125</v>
      </c>
    </row>
    <row r="199" spans="1:3">
      <c r="A199" s="135" t="s">
        <v>339</v>
      </c>
      <c r="B199" s="102" t="s">
        <v>340</v>
      </c>
      <c r="C199" s="127">
        <v>6.638783774812454E-2</v>
      </c>
    </row>
    <row r="200" spans="1:3">
      <c r="A200" s="135" t="s">
        <v>341</v>
      </c>
      <c r="B200" s="102" t="s">
        <v>342</v>
      </c>
      <c r="C200" s="127">
        <v>1.6596959437031136</v>
      </c>
    </row>
    <row r="201" spans="1:3">
      <c r="A201" s="135" t="s">
        <v>343</v>
      </c>
      <c r="B201" s="102" t="s">
        <v>344</v>
      </c>
      <c r="C201" s="127">
        <v>0.59749053973312083</v>
      </c>
    </row>
    <row r="202" spans="1:3">
      <c r="A202" s="135" t="s">
        <v>345</v>
      </c>
      <c r="B202" s="102"/>
      <c r="C202" s="127">
        <v>0.82984797185155679</v>
      </c>
    </row>
    <row r="203" spans="1:3">
      <c r="A203" s="135" t="s">
        <v>346</v>
      </c>
      <c r="B203" s="102"/>
      <c r="C203" s="127">
        <v>0.27661599061718556</v>
      </c>
    </row>
    <row r="204" spans="1:3">
      <c r="A204" s="135" t="s">
        <v>347</v>
      </c>
      <c r="B204" s="102"/>
      <c r="C204" s="127">
        <v>0.27661599061718556</v>
      </c>
    </row>
    <row r="205" spans="1:3">
      <c r="A205" s="126" t="s">
        <v>348</v>
      </c>
      <c r="B205" s="102" t="s">
        <v>349</v>
      </c>
      <c r="C205" s="127">
        <v>0.39832702648874724</v>
      </c>
    </row>
    <row r="206" spans="1:3">
      <c r="A206" s="126" t="s">
        <v>350</v>
      </c>
      <c r="B206" s="102" t="s">
        <v>351</v>
      </c>
      <c r="C206" s="127">
        <v>0.75239549447874476</v>
      </c>
    </row>
    <row r="207" spans="1:3">
      <c r="A207" s="126" t="s">
        <v>352</v>
      </c>
      <c r="B207" s="102" t="s">
        <v>349</v>
      </c>
      <c r="C207" s="127">
        <v>0.82984797185155679</v>
      </c>
    </row>
    <row r="208" spans="1:3">
      <c r="A208" s="126" t="s">
        <v>353</v>
      </c>
      <c r="B208" s="102" t="s">
        <v>354</v>
      </c>
      <c r="C208" s="127">
        <v>0.59749053973312083</v>
      </c>
    </row>
    <row r="209" spans="1:3">
      <c r="A209" s="135" t="s">
        <v>355</v>
      </c>
      <c r="B209" s="102" t="s">
        <v>356</v>
      </c>
      <c r="C209" s="127">
        <v>2.2571864834362345</v>
      </c>
    </row>
    <row r="210" spans="1:3">
      <c r="A210" s="135" t="s">
        <v>167</v>
      </c>
      <c r="B210" s="102" t="s">
        <v>357</v>
      </c>
      <c r="C210" s="127">
        <v>0.92942972847374361</v>
      </c>
    </row>
    <row r="211" spans="1:3">
      <c r="A211" s="135" t="s">
        <v>358</v>
      </c>
      <c r="B211" s="102" t="s">
        <v>359</v>
      </c>
      <c r="C211" s="127">
        <v>2.9874526986656043</v>
      </c>
    </row>
    <row r="212" spans="1:3">
      <c r="A212" s="135"/>
      <c r="B212" s="102" t="s">
        <v>166</v>
      </c>
      <c r="C212" s="127">
        <v>2.9874526986656043</v>
      </c>
    </row>
    <row r="213" spans="1:3">
      <c r="A213" s="135" t="s">
        <v>360</v>
      </c>
      <c r="B213" s="102" t="s">
        <v>361</v>
      </c>
      <c r="C213" s="127">
        <v>4.1492398592577837</v>
      </c>
    </row>
    <row r="214" spans="1:3">
      <c r="A214" s="126" t="s">
        <v>362</v>
      </c>
      <c r="B214" s="102" t="s">
        <v>550</v>
      </c>
      <c r="C214" s="127">
        <v>8.2984797185155674</v>
      </c>
    </row>
    <row r="215" spans="1:3">
      <c r="A215" s="126" t="s">
        <v>364</v>
      </c>
      <c r="B215" s="102" t="s">
        <v>365</v>
      </c>
      <c r="C215" s="127">
        <v>2.7661599061718563</v>
      </c>
    </row>
    <row r="216" spans="1:3">
      <c r="A216" s="126"/>
      <c r="B216" s="102" t="s">
        <v>551</v>
      </c>
      <c r="C216" s="127">
        <v>5.5323198123437125</v>
      </c>
    </row>
    <row r="217" spans="1:3">
      <c r="A217" s="126"/>
      <c r="B217" s="102" t="s">
        <v>367</v>
      </c>
      <c r="C217" s="127">
        <v>3.3193918874062271</v>
      </c>
    </row>
    <row r="218" spans="1:3">
      <c r="A218" s="126"/>
      <c r="B218" s="102" t="s">
        <v>368</v>
      </c>
      <c r="C218" s="127">
        <v>2.7661599061718563</v>
      </c>
    </row>
    <row r="219" spans="1:3">
      <c r="A219" s="126"/>
      <c r="B219" s="102" t="s">
        <v>369</v>
      </c>
      <c r="C219" s="127">
        <v>2.7661599061718563</v>
      </c>
    </row>
    <row r="220" spans="1:3">
      <c r="A220" s="126"/>
      <c r="B220" s="102" t="s">
        <v>370</v>
      </c>
      <c r="C220" s="127">
        <v>2.7661599061718563</v>
      </c>
    </row>
    <row r="221" spans="1:3">
      <c r="A221" s="126"/>
      <c r="B221" s="102" t="s">
        <v>371</v>
      </c>
      <c r="C221" s="127">
        <v>2.7661599061718563</v>
      </c>
    </row>
    <row r="222" spans="1:3">
      <c r="A222" s="135"/>
      <c r="B222" s="102" t="s">
        <v>372</v>
      </c>
      <c r="C222" s="127">
        <v>2.7661599061718563</v>
      </c>
    </row>
    <row r="223" spans="1:3" ht="60">
      <c r="A223" s="126"/>
      <c r="B223" s="136" t="s">
        <v>373</v>
      </c>
      <c r="C223" s="127">
        <v>2.7661599061718563</v>
      </c>
    </row>
    <row r="224" spans="1:3" ht="45">
      <c r="A224" s="126"/>
      <c r="B224" s="136" t="s">
        <v>374</v>
      </c>
      <c r="C224" s="127">
        <v>4.514372966872469</v>
      </c>
    </row>
    <row r="225" spans="1:3">
      <c r="A225" s="126"/>
      <c r="B225" s="102" t="s">
        <v>375</v>
      </c>
      <c r="C225" s="127">
        <v>4.514372966872469</v>
      </c>
    </row>
    <row r="226" spans="1:3">
      <c r="A226" s="135"/>
      <c r="B226" s="102" t="s">
        <v>376</v>
      </c>
      <c r="C226" s="127">
        <v>4.514372966872469</v>
      </c>
    </row>
    <row r="227" spans="1:3">
      <c r="A227" s="135"/>
      <c r="B227" s="102" t="s">
        <v>377</v>
      </c>
      <c r="C227" s="127">
        <v>4.514372966872469</v>
      </c>
    </row>
    <row r="228" spans="1:3">
      <c r="A228" s="126"/>
      <c r="B228" s="102" t="s">
        <v>378</v>
      </c>
      <c r="C228" s="127">
        <v>4.514372966872469</v>
      </c>
    </row>
    <row r="229" spans="1:3">
      <c r="A229" s="126"/>
      <c r="B229" s="102" t="s">
        <v>379</v>
      </c>
      <c r="C229" s="127">
        <v>4.514372966872469</v>
      </c>
    </row>
    <row r="230" spans="1:3">
      <c r="A230" s="126"/>
      <c r="B230" s="102" t="s">
        <v>380</v>
      </c>
      <c r="C230" s="127">
        <v>3.3193918874062271</v>
      </c>
    </row>
    <row r="231" spans="1:3">
      <c r="A231" s="126"/>
      <c r="B231" s="102" t="s">
        <v>381</v>
      </c>
      <c r="C231" s="127">
        <v>3.3193918874062271</v>
      </c>
    </row>
    <row r="232" spans="1:3">
      <c r="A232" s="135"/>
      <c r="B232" s="102" t="s">
        <v>382</v>
      </c>
      <c r="C232" s="127">
        <v>3.3193918874062271</v>
      </c>
    </row>
    <row r="233" spans="1:3">
      <c r="A233" s="135" t="s">
        <v>383</v>
      </c>
      <c r="B233" s="138" t="s">
        <v>384</v>
      </c>
      <c r="C233" s="127">
        <v>0.85355791390445845</v>
      </c>
    </row>
    <row r="234" spans="1:3">
      <c r="A234" s="126" t="s">
        <v>385</v>
      </c>
      <c r="B234" s="102" t="s">
        <v>143</v>
      </c>
      <c r="C234" s="127">
        <v>4.1492398592577837</v>
      </c>
    </row>
    <row r="235" spans="1:3">
      <c r="A235" s="126" t="s">
        <v>386</v>
      </c>
      <c r="B235" s="102" t="s">
        <v>387</v>
      </c>
      <c r="C235" s="127">
        <v>1.1854971026450811</v>
      </c>
    </row>
    <row r="236" spans="1:3">
      <c r="A236" s="126" t="s">
        <v>388</v>
      </c>
      <c r="B236" s="102" t="s">
        <v>389</v>
      </c>
      <c r="C236" s="127">
        <v>5.9749053973312085</v>
      </c>
    </row>
    <row r="237" spans="1:3">
      <c r="A237" s="126" t="s">
        <v>390</v>
      </c>
      <c r="B237" s="102" t="s">
        <v>391</v>
      </c>
      <c r="C237" s="127">
        <v>0.59749053973312083</v>
      </c>
    </row>
    <row r="238" spans="1:3">
      <c r="A238" s="126" t="s">
        <v>392</v>
      </c>
      <c r="B238" s="102" t="s">
        <v>393</v>
      </c>
      <c r="C238" s="127">
        <v>0.74686317466640106</v>
      </c>
    </row>
    <row r="239" spans="1:3">
      <c r="A239" s="126" t="s">
        <v>394</v>
      </c>
      <c r="B239" s="102" t="s">
        <v>395</v>
      </c>
      <c r="C239" s="127">
        <v>0.82984797185155679</v>
      </c>
    </row>
    <row r="240" spans="1:3">
      <c r="A240" s="126" t="s">
        <v>396</v>
      </c>
      <c r="B240" s="102" t="s">
        <v>397</v>
      </c>
      <c r="C240" s="127">
        <v>4.1492398592577837</v>
      </c>
    </row>
    <row r="241" spans="1:3">
      <c r="A241" s="126" t="s">
        <v>398</v>
      </c>
      <c r="B241" s="102" t="s">
        <v>399</v>
      </c>
      <c r="C241" s="127">
        <v>8.2984797185155674</v>
      </c>
    </row>
    <row r="242" spans="1:3">
      <c r="A242" s="126" t="s">
        <v>400</v>
      </c>
      <c r="B242" s="102" t="s">
        <v>401</v>
      </c>
      <c r="C242" s="127">
        <v>0.85355791390445845</v>
      </c>
    </row>
    <row r="243" spans="1:3">
      <c r="A243" s="126" t="s">
        <v>402</v>
      </c>
      <c r="B243" s="102" t="s">
        <v>403</v>
      </c>
      <c r="C243" s="127">
        <v>2.9874526986656043</v>
      </c>
    </row>
    <row r="244" spans="1:3">
      <c r="A244" s="126" t="s">
        <v>404</v>
      </c>
      <c r="B244" s="102" t="s">
        <v>552</v>
      </c>
      <c r="C244" s="127">
        <v>5.6429662085905861</v>
      </c>
    </row>
    <row r="245" spans="1:3">
      <c r="A245" s="126" t="s">
        <v>406</v>
      </c>
      <c r="B245" s="102" t="s">
        <v>407</v>
      </c>
      <c r="C245" s="127">
        <v>1.4937263493328021</v>
      </c>
    </row>
    <row r="246" spans="1:3">
      <c r="A246" s="126" t="s">
        <v>408</v>
      </c>
      <c r="B246" s="102" t="s">
        <v>409</v>
      </c>
      <c r="C246" s="127">
        <v>1.5490495474562394</v>
      </c>
    </row>
    <row r="247" spans="1:3">
      <c r="A247" s="126" t="s">
        <v>410</v>
      </c>
      <c r="B247" s="102" t="s">
        <v>411</v>
      </c>
      <c r="C247" s="127">
        <v>2.0746199296288919</v>
      </c>
    </row>
    <row r="248" spans="1:3">
      <c r="A248" s="135" t="s">
        <v>412</v>
      </c>
      <c r="B248" s="102" t="s">
        <v>413</v>
      </c>
      <c r="C248" s="127">
        <v>11.285932417181172</v>
      </c>
    </row>
    <row r="249" spans="1:3">
      <c r="A249" s="135" t="s">
        <v>414</v>
      </c>
      <c r="B249" s="102" t="s">
        <v>415</v>
      </c>
      <c r="C249" s="127">
        <v>8.2984797185155674</v>
      </c>
    </row>
    <row r="250" spans="1:3">
      <c r="A250" s="126" t="s">
        <v>416</v>
      </c>
      <c r="B250" s="102" t="s">
        <v>417</v>
      </c>
      <c r="C250" s="127">
        <v>4.1492398592577837</v>
      </c>
    </row>
    <row r="251" spans="1:3">
      <c r="A251" s="126"/>
      <c r="B251" s="102" t="s">
        <v>553</v>
      </c>
      <c r="C251" s="127">
        <v>1.9916351324437362</v>
      </c>
    </row>
    <row r="252" spans="1:3">
      <c r="A252" s="135"/>
      <c r="B252" s="102" t="s">
        <v>419</v>
      </c>
      <c r="C252" s="127">
        <v>0.74686317466640106</v>
      </c>
    </row>
    <row r="253" spans="1:3">
      <c r="A253" s="126" t="s">
        <v>420</v>
      </c>
      <c r="B253" s="102" t="s">
        <v>421</v>
      </c>
      <c r="C253" s="127">
        <v>2.9874526986656043</v>
      </c>
    </row>
    <row r="254" spans="1:3">
      <c r="A254" s="126" t="s">
        <v>422</v>
      </c>
      <c r="B254" s="102" t="s">
        <v>423</v>
      </c>
      <c r="C254" s="127">
        <v>5.5323198123437125</v>
      </c>
    </row>
    <row r="255" spans="1:3">
      <c r="A255" s="126" t="s">
        <v>424</v>
      </c>
      <c r="B255" s="102" t="s">
        <v>425</v>
      </c>
      <c r="C255" s="127">
        <v>1.1949810794662417</v>
      </c>
    </row>
    <row r="256" spans="1:3">
      <c r="A256" s="126" t="s">
        <v>426</v>
      </c>
      <c r="B256" s="102" t="s">
        <v>427</v>
      </c>
      <c r="C256" s="127">
        <v>4.1492398592577837</v>
      </c>
    </row>
    <row r="257" spans="1:3">
      <c r="A257" s="135" t="s">
        <v>428</v>
      </c>
      <c r="B257" s="102" t="s">
        <v>554</v>
      </c>
      <c r="C257" s="127">
        <v>8.2984797185155674</v>
      </c>
    </row>
    <row r="258" spans="1:3">
      <c r="A258" s="135" t="s">
        <v>430</v>
      </c>
      <c r="B258" s="102" t="s">
        <v>431</v>
      </c>
      <c r="C258" s="127">
        <v>8.2984797185155674</v>
      </c>
    </row>
    <row r="259" spans="1:3">
      <c r="A259" s="126" t="s">
        <v>432</v>
      </c>
      <c r="B259" s="102" t="s">
        <v>433</v>
      </c>
      <c r="C259" s="127">
        <v>8.2984797185155674</v>
      </c>
    </row>
    <row r="260" spans="1:3">
      <c r="A260" s="126" t="s">
        <v>434</v>
      </c>
      <c r="B260" s="102" t="s">
        <v>435</v>
      </c>
      <c r="C260" s="127">
        <v>5.6429662085905861</v>
      </c>
    </row>
    <row r="261" spans="1:3">
      <c r="A261" s="126" t="s">
        <v>436</v>
      </c>
      <c r="B261" s="102" t="s">
        <v>437</v>
      </c>
      <c r="C261" s="127">
        <v>2.0746199296288919</v>
      </c>
    </row>
    <row r="262" spans="1:3">
      <c r="A262" s="126" t="s">
        <v>438</v>
      </c>
      <c r="B262" s="102" t="s">
        <v>439</v>
      </c>
      <c r="C262" s="127">
        <v>5.9749053973312085</v>
      </c>
    </row>
    <row r="263" spans="1:3">
      <c r="A263" s="126" t="s">
        <v>440</v>
      </c>
      <c r="B263" s="102" t="s">
        <v>441</v>
      </c>
      <c r="C263" s="127">
        <v>8.2984797185155674</v>
      </c>
    </row>
    <row r="264" spans="1:3">
      <c r="A264" s="126" t="s">
        <v>442</v>
      </c>
      <c r="B264" s="102" t="s">
        <v>443</v>
      </c>
      <c r="C264" s="127">
        <v>11.285932417181172</v>
      </c>
    </row>
    <row r="265" spans="1:3">
      <c r="A265" s="126" t="s">
        <v>444</v>
      </c>
      <c r="B265" s="102" t="s">
        <v>445</v>
      </c>
      <c r="C265" s="127">
        <v>5.6429662085905861</v>
      </c>
    </row>
    <row r="266" spans="1:3">
      <c r="A266" s="126" t="s">
        <v>446</v>
      </c>
      <c r="B266" s="102" t="s">
        <v>447</v>
      </c>
      <c r="C266" s="127">
        <v>5.5323198123437125</v>
      </c>
    </row>
    <row r="267" spans="1:3">
      <c r="A267" s="126" t="s">
        <v>448</v>
      </c>
      <c r="B267" s="102" t="s">
        <v>449</v>
      </c>
      <c r="C267" s="127">
        <v>3.3193918874062271</v>
      </c>
    </row>
    <row r="268" spans="1:3">
      <c r="A268" s="126" t="s">
        <v>450</v>
      </c>
      <c r="B268" s="102" t="s">
        <v>451</v>
      </c>
      <c r="C268" s="127">
        <v>2.0746199296288919</v>
      </c>
    </row>
    <row r="269" spans="1:3">
      <c r="A269" s="126" t="s">
        <v>452</v>
      </c>
      <c r="B269" s="102" t="s">
        <v>453</v>
      </c>
      <c r="C269" s="127">
        <v>2.9874526986656043</v>
      </c>
    </row>
    <row r="270" spans="1:3">
      <c r="A270" s="126"/>
      <c r="B270" s="102" t="s">
        <v>454</v>
      </c>
      <c r="C270" s="127">
        <v>4.1492398592577837</v>
      </c>
    </row>
    <row r="271" spans="1:3">
      <c r="A271" s="135" t="s">
        <v>455</v>
      </c>
      <c r="B271" s="102" t="s">
        <v>456</v>
      </c>
      <c r="C271" s="127">
        <v>16.265020248290512</v>
      </c>
    </row>
    <row r="272" spans="1:3">
      <c r="A272" s="126" t="s">
        <v>457</v>
      </c>
      <c r="B272" s="102" t="s">
        <v>458</v>
      </c>
      <c r="C272" s="127">
        <v>11.285932417181172</v>
      </c>
    </row>
    <row r="273" spans="1:3">
      <c r="A273" s="126" t="s">
        <v>459</v>
      </c>
      <c r="B273" s="102" t="s">
        <v>460</v>
      </c>
      <c r="C273" s="127">
        <v>1.6596959437031136</v>
      </c>
    </row>
    <row r="274" spans="1:3">
      <c r="A274" s="126" t="s">
        <v>461</v>
      </c>
      <c r="B274" s="102"/>
      <c r="C274" s="127">
        <v>5.6429662085905861</v>
      </c>
    </row>
    <row r="275" spans="1:3">
      <c r="A275" s="126" t="s">
        <v>462</v>
      </c>
      <c r="B275" s="102"/>
      <c r="C275" s="127">
        <v>0.19916351324437362</v>
      </c>
    </row>
    <row r="276" spans="1:3">
      <c r="A276" s="126" t="s">
        <v>463</v>
      </c>
      <c r="B276" s="102" t="s">
        <v>464</v>
      </c>
      <c r="C276" s="127">
        <v>2.3899621589324833</v>
      </c>
    </row>
    <row r="277" spans="1:3">
      <c r="A277" s="126" t="s">
        <v>465</v>
      </c>
      <c r="B277" s="102" t="s">
        <v>466</v>
      </c>
      <c r="C277" s="127">
        <v>1.9916351324437362</v>
      </c>
    </row>
    <row r="278" spans="1:3">
      <c r="A278" s="126" t="s">
        <v>467</v>
      </c>
      <c r="B278" s="102" t="s">
        <v>468</v>
      </c>
      <c r="C278" s="127">
        <v>0.58089358029608973</v>
      </c>
    </row>
    <row r="279" spans="1:3">
      <c r="A279" s="126"/>
      <c r="B279" s="102" t="s">
        <v>469</v>
      </c>
      <c r="C279" s="127">
        <v>2.7661599061718563</v>
      </c>
    </row>
    <row r="280" spans="1:3">
      <c r="A280" s="126"/>
      <c r="B280" s="102" t="s">
        <v>470</v>
      </c>
      <c r="C280" s="127">
        <v>1.1854971026450811</v>
      </c>
    </row>
    <row r="281" spans="1:3">
      <c r="A281" s="126"/>
      <c r="B281" s="102" t="s">
        <v>471</v>
      </c>
      <c r="C281" s="127">
        <v>0.46471486423687181</v>
      </c>
    </row>
    <row r="282" spans="1:3">
      <c r="A282" s="126"/>
      <c r="B282" s="102" t="s">
        <v>472</v>
      </c>
      <c r="C282" s="127">
        <v>0.46471486423687181</v>
      </c>
    </row>
    <row r="283" spans="1:3">
      <c r="A283" s="126"/>
      <c r="B283" s="102" t="s">
        <v>473</v>
      </c>
      <c r="C283" s="127">
        <v>1.1854971026450811</v>
      </c>
    </row>
    <row r="284" spans="1:3">
      <c r="A284" s="126"/>
      <c r="B284" s="102" t="s">
        <v>474</v>
      </c>
      <c r="C284" s="127">
        <v>0.46471486423687181</v>
      </c>
    </row>
    <row r="285" spans="1:3">
      <c r="A285" s="126"/>
      <c r="B285" s="102" t="s">
        <v>475</v>
      </c>
      <c r="C285" s="127">
        <v>5.5323198123437125</v>
      </c>
    </row>
    <row r="286" spans="1:3">
      <c r="A286" s="126"/>
      <c r="B286" s="102" t="s">
        <v>476</v>
      </c>
      <c r="C286" s="127">
        <v>2.7661599061718563</v>
      </c>
    </row>
    <row r="287" spans="1:3">
      <c r="A287" s="126"/>
      <c r="B287" s="102" t="s">
        <v>164</v>
      </c>
      <c r="C287" s="127">
        <v>0.59749053973312083</v>
      </c>
    </row>
    <row r="288" spans="1:3">
      <c r="A288" s="126" t="s">
        <v>477</v>
      </c>
      <c r="B288" s="102"/>
      <c r="C288" s="127">
        <v>0.1858859456947487</v>
      </c>
    </row>
    <row r="289" spans="1:3">
      <c r="A289" s="126" t="s">
        <v>478</v>
      </c>
      <c r="B289" s="102" t="s">
        <v>479</v>
      </c>
      <c r="C289" s="127">
        <v>4.6471486423687178</v>
      </c>
    </row>
    <row r="290" spans="1:3">
      <c r="A290" s="126" t="s">
        <v>480</v>
      </c>
      <c r="B290" s="102" t="s">
        <v>481</v>
      </c>
      <c r="C290" s="127">
        <v>2.3235743211843589</v>
      </c>
    </row>
    <row r="291" spans="1:3">
      <c r="A291" s="135" t="s">
        <v>482</v>
      </c>
      <c r="B291" s="102" t="s">
        <v>483</v>
      </c>
      <c r="C291" s="127">
        <v>0.2323574321184359</v>
      </c>
    </row>
    <row r="292" spans="1:3">
      <c r="A292" s="135" t="s">
        <v>484</v>
      </c>
      <c r="B292" s="102" t="s">
        <v>485</v>
      </c>
      <c r="C292" s="127">
        <v>0.16596959437031136</v>
      </c>
    </row>
    <row r="293" spans="1:3">
      <c r="A293" s="126" t="s">
        <v>486</v>
      </c>
      <c r="B293" s="102"/>
      <c r="C293" s="127">
        <v>9.294297284737435E-2</v>
      </c>
    </row>
    <row r="294" spans="1:3">
      <c r="A294" s="126" t="s">
        <v>487</v>
      </c>
      <c r="B294" s="102" t="s">
        <v>485</v>
      </c>
      <c r="C294" s="127">
        <v>0.2323574321184359</v>
      </c>
    </row>
    <row r="295" spans="1:3">
      <c r="A295" s="126" t="s">
        <v>488</v>
      </c>
      <c r="B295" s="102" t="s">
        <v>489</v>
      </c>
      <c r="C295" s="127">
        <v>1.4937263493328021</v>
      </c>
    </row>
    <row r="296" spans="1:3">
      <c r="A296" s="126" t="s">
        <v>490</v>
      </c>
      <c r="B296" s="102" t="s">
        <v>491</v>
      </c>
      <c r="C296" s="127">
        <v>0.92942972847374361</v>
      </c>
    </row>
    <row r="297" spans="1:3">
      <c r="A297" s="126" t="s">
        <v>492</v>
      </c>
      <c r="B297" s="102" t="s">
        <v>493</v>
      </c>
      <c r="C297" s="127">
        <v>0.92942972847374361</v>
      </c>
    </row>
    <row r="298" spans="1:3">
      <c r="A298" s="135" t="s">
        <v>494</v>
      </c>
      <c r="B298" s="102" t="s">
        <v>495</v>
      </c>
      <c r="C298" s="127">
        <v>3.0980990949124787</v>
      </c>
    </row>
    <row r="299" spans="1:3">
      <c r="A299" s="135" t="s">
        <v>496</v>
      </c>
      <c r="B299" s="102"/>
      <c r="C299" s="127">
        <v>3.9832702648874725</v>
      </c>
    </row>
    <row r="300" spans="1:3">
      <c r="A300" s="135" t="s">
        <v>497</v>
      </c>
      <c r="B300" s="102" t="s">
        <v>498</v>
      </c>
      <c r="C300" s="127">
        <v>1.5490495474562394</v>
      </c>
    </row>
    <row r="301" spans="1:3">
      <c r="A301" s="126" t="s">
        <v>236</v>
      </c>
      <c r="B301" s="102" t="s">
        <v>499</v>
      </c>
      <c r="C301" s="127">
        <v>0.46471486423687181</v>
      </c>
    </row>
    <row r="302" spans="1:3">
      <c r="A302" s="126" t="s">
        <v>500</v>
      </c>
      <c r="B302" s="102" t="s">
        <v>501</v>
      </c>
      <c r="C302" s="127">
        <v>5.8089358029608977</v>
      </c>
    </row>
    <row r="303" spans="1:3">
      <c r="A303" s="126" t="s">
        <v>502</v>
      </c>
      <c r="B303" s="102"/>
      <c r="C303" s="127">
        <v>2.7661599061718563</v>
      </c>
    </row>
    <row r="304" spans="1:3">
      <c r="A304" s="126" t="s">
        <v>503</v>
      </c>
      <c r="B304" s="102" t="s">
        <v>504</v>
      </c>
      <c r="C304" s="127">
        <v>2.0746199296288919</v>
      </c>
    </row>
    <row r="305" spans="1:3">
      <c r="A305" s="126" t="s">
        <v>505</v>
      </c>
      <c r="B305" s="102"/>
      <c r="C305" s="127">
        <v>0.15490495474562391</v>
      </c>
    </row>
    <row r="306" spans="1:3">
      <c r="A306" s="126" t="s">
        <v>507</v>
      </c>
      <c r="B306" s="102" t="s">
        <v>508</v>
      </c>
      <c r="C306" s="127">
        <v>10.373099648144459</v>
      </c>
    </row>
    <row r="307" spans="1:3">
      <c r="A307" s="126" t="s">
        <v>509</v>
      </c>
      <c r="B307" s="102" t="s">
        <v>510</v>
      </c>
      <c r="C307" s="127">
        <v>0.85355791390445845</v>
      </c>
    </row>
    <row r="308" spans="1:3">
      <c r="A308" s="126" t="s">
        <v>511</v>
      </c>
      <c r="B308" s="102"/>
      <c r="C308" s="127">
        <v>1.6596959437031136</v>
      </c>
    </row>
    <row r="309" spans="1:3">
      <c r="A309" s="126" t="s">
        <v>512</v>
      </c>
      <c r="B309" s="102" t="s">
        <v>513</v>
      </c>
      <c r="C309" s="127">
        <v>0.46471486423687181</v>
      </c>
    </row>
    <row r="310" spans="1:3">
      <c r="A310" s="135" t="s">
        <v>514</v>
      </c>
      <c r="B310" s="102" t="s">
        <v>515</v>
      </c>
      <c r="C310" s="127">
        <v>1.0373099648144459</v>
      </c>
    </row>
    <row r="311" spans="1:3">
      <c r="A311" s="135" t="s">
        <v>516</v>
      </c>
      <c r="B311" s="102"/>
      <c r="C311" s="127">
        <v>0.2323574321184359</v>
      </c>
    </row>
    <row r="312" spans="1:3" ht="15.75" thickBot="1">
      <c r="A312" s="139" t="s">
        <v>517</v>
      </c>
      <c r="B312" s="140" t="s">
        <v>518</v>
      </c>
      <c r="C312" s="141">
        <v>1.1617871605921795</v>
      </c>
    </row>
    <row r="313" spans="1:3">
      <c r="A313" s="142"/>
      <c r="B313" s="79"/>
      <c r="C313" s="116"/>
    </row>
    <row r="314" spans="1:3">
      <c r="A314" s="79"/>
      <c r="B314" s="79"/>
      <c r="C314" s="116"/>
    </row>
    <row r="315" spans="1:3">
      <c r="A315" s="79"/>
      <c r="B315" s="79"/>
      <c r="C315" s="116"/>
    </row>
    <row r="316" spans="1:3">
      <c r="A316" s="79"/>
      <c r="B316" s="79"/>
      <c r="C316" s="116"/>
    </row>
    <row r="317" spans="1:3">
      <c r="A317" s="79"/>
      <c r="B317" s="79"/>
      <c r="C317" s="116"/>
    </row>
    <row r="318" spans="1:3">
      <c r="A318" s="79"/>
      <c r="B318" s="79"/>
      <c r="C318" s="116"/>
    </row>
    <row r="319" spans="1:3">
      <c r="A319" s="79"/>
      <c r="B319" s="79"/>
      <c r="C319" s="116"/>
    </row>
    <row r="320" spans="1:3">
      <c r="A320" s="79"/>
      <c r="B320" s="79"/>
      <c r="C320" s="116"/>
    </row>
    <row r="321" spans="1:3">
      <c r="A321" s="79"/>
      <c r="B321" s="79"/>
      <c r="C321" s="116"/>
    </row>
    <row r="322" spans="1:3">
      <c r="A322" s="79"/>
      <c r="B322" s="79"/>
      <c r="C322" s="116"/>
    </row>
    <row r="323" spans="1:3">
      <c r="A323" s="79"/>
      <c r="B323" s="79"/>
      <c r="C323" s="116"/>
    </row>
    <row r="324" spans="1:3">
      <c r="A324" s="79"/>
      <c r="B324" s="79"/>
      <c r="C324" s="116"/>
    </row>
    <row r="325" spans="1:3">
      <c r="A325" s="79"/>
      <c r="B325" s="79"/>
      <c r="C325" s="116"/>
    </row>
    <row r="326" spans="1:3">
      <c r="A326" s="79"/>
      <c r="B326" s="79"/>
      <c r="C326" s="116"/>
    </row>
    <row r="327" spans="1:3">
      <c r="A327" s="79"/>
      <c r="B327" s="79"/>
      <c r="C327" s="79"/>
    </row>
    <row r="328" spans="1:3">
      <c r="A328" s="79"/>
      <c r="B328" s="79"/>
      <c r="C328" s="79"/>
    </row>
    <row r="329" spans="1:3">
      <c r="A329" s="79"/>
      <c r="B329" s="79"/>
      <c r="C329" s="116"/>
    </row>
    <row r="330" spans="1:3">
      <c r="A330" s="142"/>
      <c r="B330" s="79"/>
      <c r="C330" s="116"/>
    </row>
    <row r="331" spans="1:3">
      <c r="A331" s="142"/>
      <c r="B331" s="79"/>
      <c r="C331" s="116"/>
    </row>
    <row r="332" spans="1:3">
      <c r="A332" s="79"/>
      <c r="B332" s="79"/>
      <c r="C332" s="116"/>
    </row>
    <row r="333" spans="1:3">
      <c r="A333" s="142"/>
      <c r="B333" s="79"/>
      <c r="C333" s="116"/>
    </row>
    <row r="334" spans="1:3">
      <c r="A334" s="142"/>
      <c r="B334" s="79"/>
      <c r="C334" s="116"/>
    </row>
    <row r="335" spans="1:3">
      <c r="A335" s="79"/>
      <c r="B335" s="79"/>
      <c r="C335" s="116"/>
    </row>
    <row r="336" spans="1:3">
      <c r="A336" s="79"/>
      <c r="B336" s="79"/>
      <c r="C336" s="116"/>
    </row>
    <row r="337" spans="1:3">
      <c r="A337" s="142"/>
      <c r="B337" s="79"/>
      <c r="C337" s="116"/>
    </row>
    <row r="338" spans="1:3">
      <c r="A338" s="142"/>
      <c r="B338" s="79"/>
      <c r="C338" s="116"/>
    </row>
    <row r="339" spans="1:3">
      <c r="A339" s="142"/>
      <c r="B339" s="79"/>
      <c r="C339" s="116"/>
    </row>
    <row r="340" spans="1:3">
      <c r="A340" s="142"/>
      <c r="B340" s="79"/>
      <c r="C340" s="116"/>
    </row>
    <row r="341" spans="1:3">
      <c r="A341" s="142"/>
      <c r="B341" s="79"/>
      <c r="C341" s="116"/>
    </row>
    <row r="342" spans="1:3">
      <c r="A342" s="142"/>
      <c r="B342" s="79"/>
      <c r="C342" s="116"/>
    </row>
    <row r="343" spans="1:3">
      <c r="A343" s="142"/>
      <c r="B343" s="79"/>
      <c r="C343" s="116"/>
    </row>
    <row r="344" spans="1:3">
      <c r="A344" s="142"/>
      <c r="B344" s="79"/>
      <c r="C344" s="116"/>
    </row>
    <row r="345" spans="1:3">
      <c r="A345" s="142"/>
      <c r="B345" s="79"/>
      <c r="C345" s="116"/>
    </row>
    <row r="346" spans="1:3">
      <c r="A346" s="142"/>
      <c r="B346" s="79"/>
      <c r="C346" s="116"/>
    </row>
    <row r="347" spans="1:3">
      <c r="A347" s="142"/>
      <c r="B347" s="79"/>
      <c r="C347" s="116"/>
    </row>
    <row r="348" spans="1:3">
      <c r="A348" s="142"/>
      <c r="B348" s="79"/>
      <c r="C348" s="116"/>
    </row>
    <row r="349" spans="1:3">
      <c r="A349" s="142"/>
      <c r="B349" s="79"/>
      <c r="C349" s="116"/>
    </row>
    <row r="350" spans="1:3">
      <c r="A350" s="142"/>
      <c r="B350" s="79"/>
      <c r="C350" s="116"/>
    </row>
    <row r="351" spans="1:3">
      <c r="A351" s="142"/>
      <c r="B351" s="79"/>
      <c r="C351" s="116"/>
    </row>
    <row r="352" spans="1:3">
      <c r="A352" s="142"/>
      <c r="B352" s="79"/>
      <c r="C352" s="116"/>
    </row>
    <row r="353" spans="1:3">
      <c r="A353" s="142"/>
      <c r="B353" s="79"/>
      <c r="C353" s="116"/>
    </row>
    <row r="354" spans="1:3">
      <c r="A354" s="142"/>
      <c r="B354" s="79"/>
      <c r="C354" s="116"/>
    </row>
    <row r="355" spans="1:3">
      <c r="A355" s="142"/>
      <c r="B355" s="79"/>
      <c r="C355" s="116"/>
    </row>
    <row r="356" spans="1:3">
      <c r="A356" s="142"/>
      <c r="B356" s="79"/>
      <c r="C356" s="116"/>
    </row>
    <row r="357" spans="1:3">
      <c r="A357" s="142"/>
      <c r="B357" s="79"/>
      <c r="C357" s="116"/>
    </row>
    <row r="358" spans="1:3">
      <c r="A358" s="142"/>
      <c r="B358" s="79"/>
      <c r="C358" s="116"/>
    </row>
    <row r="359" spans="1:3">
      <c r="A359" s="142"/>
      <c r="B359" s="79"/>
      <c r="C359" s="116"/>
    </row>
    <row r="360" spans="1:3">
      <c r="A360" s="142"/>
      <c r="B360" s="79"/>
      <c r="C360" s="116"/>
    </row>
    <row r="361" spans="1:3">
      <c r="A361" s="142"/>
      <c r="B361" s="79"/>
      <c r="C361" s="116"/>
    </row>
    <row r="362" spans="1:3">
      <c r="A362" s="142"/>
      <c r="B362" s="79"/>
      <c r="C362" s="116"/>
    </row>
    <row r="363" spans="1:3">
      <c r="A363" s="79"/>
      <c r="B363" s="79"/>
      <c r="C363" s="116"/>
    </row>
    <row r="364" spans="1:3">
      <c r="A364" s="79"/>
      <c r="B364" s="79"/>
      <c r="C364" s="79"/>
    </row>
    <row r="365" spans="1:3">
      <c r="A365" s="79"/>
      <c r="B365" s="79"/>
      <c r="C365" s="79"/>
    </row>
    <row r="366" spans="1:3">
      <c r="A366" s="79"/>
      <c r="B366" s="79"/>
      <c r="C366" s="116"/>
    </row>
    <row r="367" spans="1:3">
      <c r="A367" s="79"/>
      <c r="B367" s="79"/>
      <c r="C367" s="116"/>
    </row>
    <row r="368" spans="1:3">
      <c r="A368" s="79"/>
      <c r="B368" s="79"/>
      <c r="C368" s="116"/>
    </row>
    <row r="369" spans="1:3">
      <c r="A369" s="79"/>
      <c r="B369" s="79"/>
      <c r="C369" s="116"/>
    </row>
    <row r="370" spans="1:3">
      <c r="A370" s="79"/>
      <c r="B370" s="79"/>
      <c r="C370" s="116"/>
    </row>
    <row r="371" spans="1:3">
      <c r="A371" s="79"/>
      <c r="B371" s="79"/>
      <c r="C371" s="116"/>
    </row>
    <row r="372" spans="1:3">
      <c r="A372" s="79"/>
      <c r="B372" s="79"/>
      <c r="C372" s="116"/>
    </row>
    <row r="373" spans="1:3">
      <c r="A373" s="79"/>
      <c r="B373" s="79"/>
      <c r="C373" s="116"/>
    </row>
    <row r="374" spans="1:3">
      <c r="A374" s="79"/>
      <c r="B374" s="79"/>
      <c r="C374" s="116"/>
    </row>
    <row r="375" spans="1:3">
      <c r="A375" s="79"/>
      <c r="B375" s="79"/>
      <c r="C375" s="116"/>
    </row>
    <row r="376" spans="1:3">
      <c r="A376" s="79"/>
      <c r="B376" s="79"/>
      <c r="C376" s="116"/>
    </row>
    <row r="377" spans="1:3">
      <c r="A377" s="79"/>
      <c r="B377" s="79"/>
      <c r="C377" s="116"/>
    </row>
    <row r="378" spans="1:3">
      <c r="A378" s="79"/>
      <c r="B378" s="79"/>
      <c r="C378" s="116"/>
    </row>
    <row r="379" spans="1:3">
      <c r="A379" s="79"/>
      <c r="B379" s="79"/>
      <c r="C379" s="116"/>
    </row>
    <row r="380" spans="1:3">
      <c r="A380" s="79"/>
      <c r="B380" s="79"/>
      <c r="C380" s="116"/>
    </row>
    <row r="381" spans="1:3">
      <c r="A381" s="79"/>
      <c r="B381" s="79"/>
      <c r="C381" s="116"/>
    </row>
    <row r="382" spans="1:3">
      <c r="A382" s="79"/>
      <c r="B382" s="79"/>
      <c r="C382" s="116"/>
    </row>
    <row r="383" spans="1:3">
      <c r="A383" s="79"/>
      <c r="B383" s="79"/>
      <c r="C383" s="116"/>
    </row>
    <row r="384" spans="1:3">
      <c r="A384" s="142"/>
      <c r="B384" s="79"/>
      <c r="C384" s="116"/>
    </row>
    <row r="385" spans="1:3">
      <c r="A385" s="142"/>
      <c r="B385" s="143"/>
      <c r="C385" s="116"/>
    </row>
    <row r="386" spans="1:3">
      <c r="A386" s="142"/>
      <c r="B386" s="79"/>
      <c r="C386" s="116"/>
    </row>
    <row r="387" spans="1:3">
      <c r="A387" s="142"/>
      <c r="B387" s="79"/>
      <c r="C387" s="116"/>
    </row>
    <row r="388" spans="1:3">
      <c r="A388" s="79"/>
      <c r="B388" s="79"/>
      <c r="C388" s="116"/>
    </row>
    <row r="389" spans="1:3">
      <c r="A389" s="79"/>
      <c r="B389" s="79"/>
      <c r="C389" s="116"/>
    </row>
    <row r="390" spans="1:3">
      <c r="A390" s="79"/>
      <c r="B390" s="79"/>
      <c r="C390" s="116"/>
    </row>
    <row r="391" spans="1:3">
      <c r="A391" s="79"/>
      <c r="B391" s="79"/>
      <c r="C391" s="116"/>
    </row>
    <row r="392" spans="1:3">
      <c r="A392" s="79"/>
      <c r="B392" s="79"/>
      <c r="C392" s="116"/>
    </row>
    <row r="393" spans="1:3">
      <c r="A393" s="79"/>
      <c r="B393" s="79"/>
      <c r="C393" s="116"/>
    </row>
    <row r="394" spans="1:3">
      <c r="A394" s="79"/>
      <c r="B394" s="79"/>
      <c r="C394" s="116"/>
    </row>
    <row r="395" spans="1:3">
      <c r="A395" s="79"/>
      <c r="B395" s="79"/>
      <c r="C395" s="116"/>
    </row>
    <row r="396" spans="1:3">
      <c r="A396" s="79"/>
      <c r="B396" s="79"/>
      <c r="C396" s="116"/>
    </row>
    <row r="397" spans="1:3">
      <c r="A397" s="79"/>
      <c r="B397" s="79"/>
      <c r="C397" s="116"/>
    </row>
    <row r="398" spans="1:3">
      <c r="A398" s="79"/>
      <c r="B398" s="79"/>
      <c r="C398" s="116"/>
    </row>
    <row r="399" spans="1:3">
      <c r="A399" s="79"/>
      <c r="B399" s="79"/>
      <c r="C399" s="116"/>
    </row>
    <row r="400" spans="1:3">
      <c r="A400" s="79"/>
      <c r="B400" s="79"/>
      <c r="C400" s="116"/>
    </row>
    <row r="401" spans="1:3">
      <c r="A401" s="79"/>
      <c r="B401" s="79"/>
      <c r="C401" s="116"/>
    </row>
    <row r="402" spans="1:3">
      <c r="A402" s="79"/>
      <c r="B402" s="79"/>
      <c r="C402" s="116"/>
    </row>
    <row r="403" spans="1:3">
      <c r="A403" s="79"/>
      <c r="B403" s="79"/>
      <c r="C403" s="116"/>
    </row>
    <row r="404" spans="1:3">
      <c r="A404" s="142"/>
      <c r="B404" s="79"/>
      <c r="C404" s="116"/>
    </row>
    <row r="405" spans="1:3">
      <c r="A405" s="142"/>
      <c r="B405" s="79"/>
      <c r="C405" s="116"/>
    </row>
    <row r="406" spans="1:3">
      <c r="A406" s="79"/>
      <c r="B406" s="79"/>
      <c r="C406" s="116"/>
    </row>
    <row r="407" spans="1:3">
      <c r="A407" s="79"/>
      <c r="B407" s="79"/>
      <c r="C407" s="116"/>
    </row>
    <row r="408" spans="1:3">
      <c r="A408" s="79"/>
      <c r="B408" s="79"/>
      <c r="C408" s="116"/>
    </row>
    <row r="409" spans="1:3">
      <c r="A409" s="79"/>
      <c r="B409" s="79"/>
      <c r="C409" s="116"/>
    </row>
    <row r="410" spans="1:3">
      <c r="A410" s="79"/>
      <c r="B410" s="79"/>
      <c r="C410" s="116"/>
    </row>
    <row r="411" spans="1:3">
      <c r="A411" s="79"/>
      <c r="B411" s="79"/>
      <c r="C411" s="116"/>
    </row>
    <row r="412" spans="1:3">
      <c r="A412" s="79"/>
      <c r="B412" s="79"/>
      <c r="C412" s="116"/>
    </row>
    <row r="413" spans="1:3">
      <c r="A413" s="79"/>
      <c r="B413" s="79"/>
      <c r="C413" s="116"/>
    </row>
    <row r="414" spans="1:3">
      <c r="A414" s="79"/>
      <c r="B414" s="79"/>
      <c r="C414" s="116"/>
    </row>
    <row r="415" spans="1:3">
      <c r="A415" s="79"/>
      <c r="B415" s="79"/>
      <c r="C415" s="116"/>
    </row>
    <row r="416" spans="1:3">
      <c r="A416" s="79"/>
      <c r="B416" s="79"/>
      <c r="C416" s="116"/>
    </row>
    <row r="417" spans="1:3">
      <c r="A417" s="79"/>
      <c r="B417" s="79"/>
      <c r="C417" s="79"/>
    </row>
    <row r="418" spans="1:3">
      <c r="A418" s="79"/>
      <c r="B418" s="79"/>
      <c r="C418" s="79"/>
    </row>
    <row r="419" spans="1:3">
      <c r="A419" s="79"/>
      <c r="B419" s="79"/>
      <c r="C419" s="116"/>
    </row>
    <row r="420" spans="1:3">
      <c r="A420" s="79"/>
      <c r="B420" s="79"/>
      <c r="C420" s="116"/>
    </row>
    <row r="421" spans="1:3">
      <c r="A421" s="79"/>
      <c r="B421" s="79"/>
      <c r="C421" s="116"/>
    </row>
    <row r="422" spans="1:3">
      <c r="A422" s="142"/>
      <c r="B422" s="79"/>
      <c r="C422" s="116"/>
    </row>
    <row r="423" spans="1:3">
      <c r="A423" s="142"/>
      <c r="B423" s="79"/>
      <c r="C423" s="116"/>
    </row>
    <row r="424" spans="1:3">
      <c r="A424" s="142"/>
      <c r="B424" s="79"/>
      <c r="C424" s="116"/>
    </row>
    <row r="425" spans="1:3">
      <c r="A425" s="142"/>
      <c r="B425" s="79"/>
      <c r="C425" s="116"/>
    </row>
    <row r="426" spans="1:3">
      <c r="A426" s="142"/>
      <c r="B426" s="79"/>
      <c r="C426" s="116"/>
    </row>
    <row r="427" spans="1:3">
      <c r="A427" s="142"/>
      <c r="B427" s="79"/>
      <c r="C427" s="116"/>
    </row>
    <row r="428" spans="1:3">
      <c r="A428" s="142"/>
      <c r="B428" s="79"/>
      <c r="C428" s="116"/>
    </row>
    <row r="429" spans="1:3">
      <c r="A429" s="142"/>
      <c r="B429" s="79"/>
      <c r="C429" s="116"/>
    </row>
    <row r="430" spans="1:3">
      <c r="A430" s="142"/>
      <c r="B430" s="79"/>
      <c r="C430" s="116"/>
    </row>
    <row r="431" spans="1:3">
      <c r="A431" s="142"/>
      <c r="B431" s="79"/>
      <c r="C431" s="116"/>
    </row>
    <row r="432" spans="1:3">
      <c r="A432" s="142"/>
      <c r="B432" s="79"/>
      <c r="C432" s="116"/>
    </row>
    <row r="433" spans="1:3">
      <c r="A433" s="142"/>
      <c r="B433" s="79"/>
      <c r="C433" s="116"/>
    </row>
    <row r="434" spans="1:3">
      <c r="A434" s="79"/>
      <c r="B434" s="79"/>
      <c r="C434" s="116"/>
    </row>
    <row r="435" spans="1:3">
      <c r="A435" s="79"/>
      <c r="B435" s="79"/>
      <c r="C435" s="116"/>
    </row>
    <row r="436" spans="1:3">
      <c r="A436" s="79"/>
      <c r="B436" s="79"/>
      <c r="C436" s="116"/>
    </row>
    <row r="437" spans="1:3">
      <c r="A437" s="79"/>
      <c r="B437" s="79"/>
      <c r="C437" s="116"/>
    </row>
    <row r="438" spans="1:3">
      <c r="A438" s="79"/>
      <c r="B438" s="79"/>
      <c r="C438" s="116"/>
    </row>
    <row r="439" spans="1:3">
      <c r="A439" s="79"/>
      <c r="B439" s="79"/>
      <c r="C439" s="116"/>
    </row>
    <row r="440" spans="1:3">
      <c r="A440" s="79"/>
      <c r="B440" s="79"/>
      <c r="C440" s="116"/>
    </row>
    <row r="441" spans="1:3">
      <c r="A441" s="79"/>
      <c r="B441" s="79"/>
      <c r="C441" s="116"/>
    </row>
    <row r="442" spans="1:3">
      <c r="A442" s="79"/>
      <c r="B442" s="79"/>
      <c r="C442" s="116"/>
    </row>
    <row r="443" spans="1:3">
      <c r="A443" s="79"/>
      <c r="B443" s="79"/>
      <c r="C443" s="116"/>
    </row>
    <row r="444" spans="1:3">
      <c r="A444" s="79"/>
      <c r="B444" s="79"/>
      <c r="C444" s="116"/>
    </row>
    <row r="445" spans="1:3">
      <c r="A445" s="79"/>
      <c r="B445" s="79"/>
      <c r="C445" s="116"/>
    </row>
    <row r="446" spans="1:3">
      <c r="A446" s="79"/>
      <c r="B446" s="79"/>
      <c r="C446" s="116"/>
    </row>
    <row r="447" spans="1:3">
      <c r="A447" s="79"/>
      <c r="B447" s="79"/>
      <c r="C447" s="116"/>
    </row>
    <row r="448" spans="1:3">
      <c r="A448" s="79"/>
      <c r="B448" s="79"/>
      <c r="C448" s="116"/>
    </row>
    <row r="449" spans="1:3">
      <c r="A449" s="79"/>
      <c r="B449" s="79"/>
      <c r="C449" s="116"/>
    </row>
    <row r="450" spans="1:3">
      <c r="A450" s="79"/>
      <c r="B450" s="79"/>
      <c r="C450" s="116"/>
    </row>
    <row r="451" spans="1:3">
      <c r="A451" s="79"/>
      <c r="B451" s="79"/>
      <c r="C451" s="116"/>
    </row>
    <row r="452" spans="1:3">
      <c r="A452" s="79"/>
      <c r="B452" s="79"/>
      <c r="C452" s="116"/>
    </row>
    <row r="453" spans="1:3">
      <c r="A453" s="79"/>
      <c r="B453" s="79"/>
      <c r="C453" s="116"/>
    </row>
    <row r="454" spans="1:3">
      <c r="A454" s="79"/>
      <c r="B454" s="79"/>
      <c r="C454" s="116"/>
    </row>
    <row r="455" spans="1:3">
      <c r="A455" s="79"/>
      <c r="B455" s="79"/>
      <c r="C455" s="116"/>
    </row>
    <row r="456" spans="1:3">
      <c r="A456" s="79"/>
      <c r="B456" s="79"/>
      <c r="C456" s="116"/>
    </row>
    <row r="457" spans="1:3">
      <c r="A457" s="79"/>
      <c r="B457" s="79"/>
      <c r="C457" s="116"/>
    </row>
    <row r="458" spans="1:3">
      <c r="A458" s="79"/>
      <c r="B458" s="79"/>
      <c r="C458" s="116"/>
    </row>
    <row r="459" spans="1:3">
      <c r="A459" s="79"/>
      <c r="B459" s="79"/>
      <c r="C459" s="116"/>
    </row>
    <row r="460" spans="1:3">
      <c r="A460" s="79"/>
      <c r="B460" s="79"/>
      <c r="C460" s="116"/>
    </row>
    <row r="461" spans="1:3">
      <c r="A461" s="79"/>
      <c r="B461" s="79"/>
      <c r="C461" s="116"/>
    </row>
    <row r="462" spans="1:3">
      <c r="A462" s="79"/>
      <c r="B462" s="79"/>
      <c r="C462" s="116"/>
    </row>
    <row r="463" spans="1:3">
      <c r="A463" s="79"/>
      <c r="B463" s="79"/>
      <c r="C463" s="116"/>
    </row>
    <row r="464" spans="1:3">
      <c r="A464" s="79"/>
      <c r="B464" s="79"/>
      <c r="C464" s="116"/>
    </row>
    <row r="465" spans="1:3">
      <c r="A465" s="79"/>
      <c r="B465" s="79"/>
      <c r="C465" s="116"/>
    </row>
    <row r="466" spans="1:3">
      <c r="A466" s="79"/>
      <c r="B466" s="79"/>
      <c r="C466" s="116"/>
    </row>
    <row r="467" spans="1:3">
      <c r="A467" s="79"/>
      <c r="B467" s="79"/>
      <c r="C467" s="116"/>
    </row>
    <row r="468" spans="1:3">
      <c r="A468" s="79"/>
      <c r="B468" s="79"/>
      <c r="C468" s="116"/>
    </row>
    <row r="469" spans="1:3">
      <c r="A469" s="79"/>
      <c r="B469" s="79"/>
      <c r="C469" s="116"/>
    </row>
    <row r="470" spans="1:3">
      <c r="A470" s="79"/>
      <c r="B470" s="79"/>
      <c r="C470" s="116"/>
    </row>
    <row r="471" spans="1:3">
      <c r="A471" s="79"/>
      <c r="B471" s="79"/>
      <c r="C471" s="116"/>
    </row>
    <row r="472" spans="1:3">
      <c r="A472" s="79"/>
      <c r="B472" s="79"/>
      <c r="C472" s="116"/>
    </row>
    <row r="473" spans="1:3">
      <c r="A473" s="79"/>
      <c r="B473" s="79"/>
      <c r="C473" s="79"/>
    </row>
    <row r="474" spans="1:3">
      <c r="A474" s="79"/>
      <c r="B474" s="79"/>
      <c r="C474" s="79"/>
    </row>
    <row r="475" spans="1:3">
      <c r="A475" s="79"/>
      <c r="B475" s="79"/>
      <c r="C475" s="79"/>
    </row>
    <row r="476" spans="1:3">
      <c r="A476" s="79"/>
      <c r="B476" s="79"/>
      <c r="C476" s="79"/>
    </row>
    <row r="477" spans="1:3">
      <c r="A477" s="79"/>
      <c r="B477" s="79"/>
      <c r="C477" s="79"/>
    </row>
    <row r="478" spans="1:3">
      <c r="A478" s="79"/>
      <c r="B478" s="79"/>
      <c r="C478" s="79"/>
    </row>
    <row r="479" spans="1:3">
      <c r="A479" s="79"/>
      <c r="B479" s="79"/>
      <c r="C479" s="79"/>
    </row>
    <row r="480" spans="1:3">
      <c r="A480" s="79"/>
      <c r="B480" s="79"/>
      <c r="C480" s="79"/>
    </row>
    <row r="481" spans="1:3">
      <c r="A481" s="79"/>
      <c r="B481" s="79"/>
      <c r="C481" s="79"/>
    </row>
    <row r="482" spans="1:3">
      <c r="A482" s="79"/>
      <c r="B482" s="79"/>
      <c r="C482" s="79"/>
    </row>
    <row r="483" spans="1:3">
      <c r="A483" s="79"/>
      <c r="B483" s="79"/>
      <c r="C483" s="79"/>
    </row>
    <row r="484" spans="1:3">
      <c r="A484" s="79"/>
      <c r="B484" s="79"/>
      <c r="C484" s="79"/>
    </row>
    <row r="485" spans="1:3">
      <c r="A485" s="79"/>
      <c r="B485" s="79"/>
      <c r="C485" s="79"/>
    </row>
    <row r="486" spans="1:3">
      <c r="A486" s="79"/>
      <c r="B486" s="79"/>
      <c r="C486" s="79"/>
    </row>
    <row r="487" spans="1:3">
      <c r="A487" s="79"/>
      <c r="B487" s="79"/>
      <c r="C487" s="79"/>
    </row>
    <row r="488" spans="1:3">
      <c r="A488" s="79"/>
      <c r="B488" s="79"/>
      <c r="C488" s="79"/>
    </row>
    <row r="489" spans="1:3">
      <c r="A489" s="79"/>
      <c r="B489" s="79"/>
      <c r="C489" s="79"/>
    </row>
    <row r="490" spans="1:3">
      <c r="A490" s="79"/>
      <c r="B490" s="79"/>
      <c r="C490" s="79"/>
    </row>
    <row r="491" spans="1:3">
      <c r="A491" s="79"/>
      <c r="B491" s="79"/>
      <c r="C491" s="79"/>
    </row>
    <row r="492" spans="1:3">
      <c r="A492" s="79"/>
      <c r="B492" s="79"/>
      <c r="C492" s="79"/>
    </row>
    <row r="493" spans="1:3">
      <c r="A493" s="79"/>
      <c r="B493" s="79"/>
      <c r="C493" s="79"/>
    </row>
    <row r="494" spans="1:3">
      <c r="A494" s="79"/>
      <c r="B494" s="79"/>
      <c r="C494" s="79"/>
    </row>
    <row r="495" spans="1:3">
      <c r="A495" s="79"/>
      <c r="B495" s="79"/>
      <c r="C495" s="79"/>
    </row>
    <row r="496" spans="1:3">
      <c r="A496" s="79"/>
      <c r="B496" s="79"/>
      <c r="C496" s="79"/>
    </row>
    <row r="497" spans="1:3">
      <c r="A497" s="79"/>
      <c r="B497" s="79"/>
      <c r="C497" s="79"/>
    </row>
    <row r="498" spans="1:3">
      <c r="A498" s="79"/>
      <c r="B498" s="79"/>
      <c r="C498" s="79"/>
    </row>
    <row r="499" spans="1:3">
      <c r="A499" s="79"/>
      <c r="B499" s="79"/>
      <c r="C499" s="79"/>
    </row>
    <row r="500" spans="1:3">
      <c r="A500" s="79"/>
      <c r="B500" s="79"/>
      <c r="C500" s="79"/>
    </row>
    <row r="501" spans="1:3">
      <c r="A501" s="79"/>
      <c r="B501" s="79"/>
      <c r="C501" s="79"/>
    </row>
    <row r="502" spans="1:3">
      <c r="A502" s="79"/>
      <c r="B502" s="79"/>
      <c r="C502" s="79"/>
    </row>
    <row r="503" spans="1:3">
      <c r="A503" s="79"/>
      <c r="B503" s="79"/>
      <c r="C503" s="79"/>
    </row>
    <row r="504" spans="1:3">
      <c r="A504" s="79"/>
      <c r="B504" s="79"/>
      <c r="C504" s="79"/>
    </row>
    <row r="505" spans="1:3">
      <c r="A505" s="79"/>
      <c r="B505" s="79"/>
      <c r="C505" s="79"/>
    </row>
    <row r="506" spans="1:3">
      <c r="A506" s="79"/>
      <c r="B506" s="79"/>
      <c r="C506" s="79"/>
    </row>
    <row r="507" spans="1:3">
      <c r="A507" s="79"/>
      <c r="B507" s="79"/>
      <c r="C507" s="79"/>
    </row>
    <row r="508" spans="1:3">
      <c r="A508" s="79"/>
      <c r="B508" s="79"/>
      <c r="C508" s="79"/>
    </row>
    <row r="509" spans="1:3">
      <c r="A509" s="79"/>
      <c r="B509" s="79"/>
      <c r="C509" s="79"/>
    </row>
    <row r="510" spans="1:3">
      <c r="A510" s="79"/>
      <c r="B510" s="79"/>
      <c r="C510" s="79"/>
    </row>
    <row r="511" spans="1:3">
      <c r="A511" s="79"/>
      <c r="B511" s="79"/>
      <c r="C511" s="79"/>
    </row>
    <row r="512" spans="1:3">
      <c r="A512" s="79"/>
      <c r="B512" s="79"/>
      <c r="C512" s="79"/>
    </row>
    <row r="513" spans="1:3">
      <c r="A513" s="79"/>
      <c r="B513" s="79"/>
      <c r="C513" s="79"/>
    </row>
    <row r="514" spans="1:3">
      <c r="A514" s="79"/>
      <c r="B514" s="79"/>
      <c r="C514" s="79"/>
    </row>
    <row r="515" spans="1:3">
      <c r="A515" s="79"/>
      <c r="B515" s="79"/>
      <c r="C515" s="79"/>
    </row>
    <row r="516" spans="1:3">
      <c r="A516" s="79"/>
      <c r="B516" s="79"/>
      <c r="C516" s="79"/>
    </row>
    <row r="517" spans="1:3">
      <c r="A517" s="79"/>
      <c r="B517" s="79"/>
      <c r="C517" s="79"/>
    </row>
    <row r="518" spans="1:3">
      <c r="A518" s="79"/>
      <c r="B518" s="79"/>
      <c r="C518" s="79"/>
    </row>
    <row r="519" spans="1:3">
      <c r="A519" s="79"/>
      <c r="B519" s="79"/>
      <c r="C519" s="79"/>
    </row>
    <row r="520" spans="1:3">
      <c r="A520" s="79"/>
      <c r="B520" s="79"/>
      <c r="C520" s="79"/>
    </row>
    <row r="521" spans="1:3">
      <c r="A521" s="79"/>
      <c r="B521" s="79"/>
      <c r="C521" s="79"/>
    </row>
    <row r="522" spans="1:3">
      <c r="A522" s="79"/>
      <c r="B522" s="79"/>
      <c r="C522" s="79"/>
    </row>
    <row r="523" spans="1:3">
      <c r="A523" s="79"/>
      <c r="B523" s="79"/>
      <c r="C523" s="79"/>
    </row>
    <row r="524" spans="1:3">
      <c r="A524" s="79"/>
      <c r="B524" s="79"/>
      <c r="C524" s="79"/>
    </row>
    <row r="525" spans="1:3">
      <c r="A525" s="79"/>
      <c r="B525" s="79"/>
      <c r="C525" s="79"/>
    </row>
    <row r="526" spans="1:3">
      <c r="A526" s="79"/>
      <c r="B526" s="79"/>
      <c r="C526" s="79"/>
    </row>
    <row r="527" spans="1:3">
      <c r="A527" s="79"/>
      <c r="B527" s="79"/>
      <c r="C527" s="79"/>
    </row>
    <row r="528" spans="1:3">
      <c r="A528" s="79"/>
      <c r="B528" s="79"/>
      <c r="C528" s="79"/>
    </row>
    <row r="529" spans="1:3">
      <c r="A529" s="79"/>
      <c r="B529" s="79"/>
      <c r="C529" s="79"/>
    </row>
    <row r="530" spans="1:3">
      <c r="A530" s="79"/>
      <c r="B530" s="79"/>
      <c r="C530" s="79"/>
    </row>
    <row r="531" spans="1:3">
      <c r="A531" s="79"/>
      <c r="B531" s="79"/>
      <c r="C531" s="79"/>
    </row>
    <row r="532" spans="1:3">
      <c r="A532" s="79"/>
      <c r="B532" s="79"/>
      <c r="C532" s="79"/>
    </row>
    <row r="533" spans="1:3">
      <c r="A533" s="79"/>
      <c r="B533" s="79"/>
      <c r="C533" s="79"/>
    </row>
    <row r="534" spans="1:3">
      <c r="A534" s="79"/>
      <c r="B534" s="79"/>
      <c r="C534" s="79"/>
    </row>
    <row r="535" spans="1:3">
      <c r="A535" s="79"/>
      <c r="B535" s="79"/>
      <c r="C535" s="79"/>
    </row>
    <row r="536" spans="1:3">
      <c r="A536" s="79"/>
      <c r="B536" s="79"/>
      <c r="C536" s="79"/>
    </row>
    <row r="537" spans="1:3">
      <c r="A537" s="79"/>
      <c r="B537" s="79"/>
      <c r="C537" s="79"/>
    </row>
    <row r="538" spans="1:3">
      <c r="A538" s="79"/>
      <c r="B538" s="79"/>
      <c r="C538" s="79"/>
    </row>
    <row r="539" spans="1:3">
      <c r="A539" s="79"/>
      <c r="B539" s="79"/>
      <c r="C539" s="79"/>
    </row>
    <row r="540" spans="1:3">
      <c r="A540" s="79"/>
      <c r="B540" s="79"/>
      <c r="C540" s="79"/>
    </row>
    <row r="541" spans="1:3">
      <c r="A541" s="79"/>
      <c r="B541" s="79"/>
      <c r="C541" s="79"/>
    </row>
    <row r="542" spans="1:3">
      <c r="A542" s="79"/>
      <c r="B542" s="79"/>
      <c r="C542" s="79"/>
    </row>
    <row r="543" spans="1:3">
      <c r="A543" s="79"/>
      <c r="B543" s="79"/>
      <c r="C543" s="79"/>
    </row>
    <row r="544" spans="1:3">
      <c r="A544" s="79"/>
      <c r="B544" s="79"/>
      <c r="C544" s="79"/>
    </row>
    <row r="545" spans="1:3">
      <c r="A545" s="79"/>
      <c r="B545" s="79"/>
      <c r="C545" s="79"/>
    </row>
    <row r="546" spans="1:3">
      <c r="A546" s="79"/>
      <c r="B546" s="79"/>
      <c r="C546" s="79"/>
    </row>
    <row r="547" spans="1:3">
      <c r="A547" s="79"/>
      <c r="B547" s="79"/>
      <c r="C547" s="79"/>
    </row>
    <row r="548" spans="1:3">
      <c r="A548" s="79"/>
      <c r="B548" s="79"/>
      <c r="C548" s="79"/>
    </row>
    <row r="549" spans="1:3">
      <c r="A549" s="79"/>
      <c r="B549" s="79"/>
      <c r="C549" s="79"/>
    </row>
    <row r="550" spans="1:3">
      <c r="A550" s="79"/>
      <c r="B550" s="79"/>
      <c r="C550" s="79"/>
    </row>
    <row r="551" spans="1:3">
      <c r="A551" s="79"/>
      <c r="B551" s="79"/>
      <c r="C551" s="79"/>
    </row>
    <row r="552" spans="1:3">
      <c r="A552" s="79"/>
      <c r="B552" s="79"/>
      <c r="C552" s="79"/>
    </row>
    <row r="553" spans="1:3">
      <c r="A553" s="79"/>
      <c r="B553" s="79"/>
      <c r="C553" s="79"/>
    </row>
    <row r="554" spans="1:3">
      <c r="A554" s="79"/>
      <c r="B554" s="79"/>
      <c r="C554" s="79"/>
    </row>
    <row r="555" spans="1:3">
      <c r="A555" s="79"/>
      <c r="B555" s="79"/>
      <c r="C555" s="79"/>
    </row>
    <row r="556" spans="1:3">
      <c r="A556" s="79"/>
      <c r="B556" s="79"/>
      <c r="C556" s="79"/>
    </row>
    <row r="557" spans="1:3">
      <c r="A557" s="79"/>
      <c r="B557" s="79"/>
      <c r="C557" s="79"/>
    </row>
    <row r="558" spans="1:3">
      <c r="A558" s="79"/>
      <c r="B558" s="79"/>
      <c r="C558" s="79"/>
    </row>
    <row r="559" spans="1:3">
      <c r="A559" s="79"/>
      <c r="B559" s="79"/>
      <c r="C559" s="79"/>
    </row>
    <row r="560" spans="1:3">
      <c r="A560" s="79"/>
      <c r="B560" s="79"/>
      <c r="C560" s="79"/>
    </row>
    <row r="561" spans="1:3">
      <c r="A561" s="79"/>
      <c r="B561" s="79"/>
      <c r="C561" s="79"/>
    </row>
    <row r="562" spans="1:3">
      <c r="A562" s="79"/>
      <c r="B562" s="79"/>
      <c r="C562" s="79"/>
    </row>
    <row r="563" spans="1:3">
      <c r="A563" s="79"/>
      <c r="B563" s="79"/>
      <c r="C563" s="79"/>
    </row>
    <row r="564" spans="1:3">
      <c r="A564" s="79"/>
      <c r="B564" s="79"/>
      <c r="C564" s="79"/>
    </row>
    <row r="565" spans="1:3">
      <c r="A565" s="79"/>
      <c r="B565" s="79"/>
      <c r="C565" s="79"/>
    </row>
    <row r="566" spans="1:3">
      <c r="A566" s="79"/>
      <c r="B566" s="79"/>
      <c r="C566" s="79"/>
    </row>
    <row r="567" spans="1:3">
      <c r="A567" s="79"/>
      <c r="B567" s="79"/>
      <c r="C567" s="79"/>
    </row>
    <row r="568" spans="1:3">
      <c r="A568" s="79"/>
      <c r="B568" s="79"/>
      <c r="C568" s="7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9</xdr:col>
                <xdr:colOff>38100</xdr:colOff>
                <xdr:row>11</xdr:row>
                <xdr:rowOff>133350</xdr:rowOff>
              </from>
              <to>
                <xdr:col>10</xdr:col>
                <xdr:colOff>9525</xdr:colOff>
                <xdr:row>13</xdr:row>
                <xdr:rowOff>38100</xdr:rowOff>
              </to>
            </anchor>
          </objectPr>
        </oleObject>
      </mc:Choice>
      <mc:Fallback>
        <oleObject progId="Equation.3" shapeId="3073" r:id="rId3"/>
      </mc:Fallback>
    </mc:AlternateContent>
    <mc:AlternateContent xmlns:mc="http://schemas.openxmlformats.org/markup-compatibility/2006">
      <mc:Choice Requires="x14">
        <oleObject progId="Equation.3" shapeId="3074" r:id="rId5">
          <objectPr defaultSize="0" autoPict="0" r:id="rId6">
            <anchor moveWithCells="1" sizeWithCells="1">
              <from>
                <xdr:col>9</xdr:col>
                <xdr:colOff>180975</xdr:colOff>
                <xdr:row>0</xdr:row>
                <xdr:rowOff>47625</xdr:rowOff>
              </from>
              <to>
                <xdr:col>12</xdr:col>
                <xdr:colOff>428625</xdr:colOff>
                <xdr:row>0</xdr:row>
                <xdr:rowOff>304800</xdr:rowOff>
              </to>
            </anchor>
          </objectPr>
        </oleObject>
      </mc:Choice>
      <mc:Fallback>
        <oleObject progId="Equation.3" shapeId="3074" r:id="rId5"/>
      </mc:Fallback>
    </mc:AlternateContent>
    <mc:AlternateContent xmlns:mc="http://schemas.openxmlformats.org/markup-compatibility/2006">
      <mc:Choice Requires="x14">
        <oleObject progId="Equation.3" shapeId="3075" r:id="rId7">
          <objectPr defaultSize="0" autoPict="0" r:id="rId8">
            <anchor moveWithCells="1" sizeWithCells="1">
              <from>
                <xdr:col>9</xdr:col>
                <xdr:colOff>190500</xdr:colOff>
                <xdr:row>3</xdr:row>
                <xdr:rowOff>57150</xdr:rowOff>
              </from>
              <to>
                <xdr:col>11</xdr:col>
                <xdr:colOff>581025</xdr:colOff>
                <xdr:row>5</xdr:row>
                <xdr:rowOff>171450</xdr:rowOff>
              </to>
            </anchor>
          </objectPr>
        </oleObject>
      </mc:Choice>
      <mc:Fallback>
        <oleObject progId="Equation.3" shapeId="3075" r:id="rId7"/>
      </mc:Fallback>
    </mc:AlternateContent>
    <mc:AlternateContent xmlns:mc="http://schemas.openxmlformats.org/markup-compatibility/2006">
      <mc:Choice Requires="x14">
        <oleObject progId="Equation.3" shapeId="3076" r:id="rId9">
          <objectPr defaultSize="0" autoPict="0" r:id="rId10">
            <anchor moveWithCells="1" sizeWithCells="1">
              <from>
                <xdr:col>9</xdr:col>
                <xdr:colOff>180975</xdr:colOff>
                <xdr:row>0</xdr:row>
                <xdr:rowOff>342900</xdr:rowOff>
              </from>
              <to>
                <xdr:col>11</xdr:col>
                <xdr:colOff>428625</xdr:colOff>
                <xdr:row>3</xdr:row>
                <xdr:rowOff>38100</xdr:rowOff>
              </to>
            </anchor>
          </objectPr>
        </oleObject>
      </mc:Choice>
      <mc:Fallback>
        <oleObject progId="Equation.3" shapeId="3076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20" sqref="A20"/>
    </sheetView>
  </sheetViews>
  <sheetFormatPr defaultRowHeight="15"/>
  <sheetData>
    <row r="1" spans="1:8" ht="15.75">
      <c r="A1" s="149" t="s">
        <v>573</v>
      </c>
      <c r="B1" s="150"/>
      <c r="C1" s="151" t="s">
        <v>557</v>
      </c>
      <c r="D1" s="152"/>
      <c r="E1" s="152"/>
      <c r="F1" s="152"/>
      <c r="G1" s="150"/>
      <c r="H1" s="150"/>
    </row>
    <row r="2" spans="1:8" ht="9" customHeight="1">
      <c r="A2" s="150"/>
      <c r="B2" s="150"/>
      <c r="C2" s="150"/>
      <c r="D2" s="150"/>
      <c r="E2" s="150"/>
      <c r="F2" s="150"/>
      <c r="G2" s="150"/>
      <c r="H2" s="150"/>
    </row>
    <row r="3" spans="1:8" ht="33.75" customHeight="1">
      <c r="A3" s="277" t="s">
        <v>558</v>
      </c>
      <c r="B3" s="278"/>
      <c r="C3" s="278"/>
      <c r="D3" s="278"/>
      <c r="E3" s="278"/>
      <c r="F3" s="278"/>
      <c r="G3" s="278"/>
      <c r="H3" s="279"/>
    </row>
    <row r="4" spans="1:8">
      <c r="A4" s="153" t="s">
        <v>559</v>
      </c>
      <c r="B4" s="154"/>
      <c r="C4" s="155"/>
      <c r="D4" s="155"/>
      <c r="E4" s="155"/>
      <c r="F4" s="155"/>
      <c r="G4" s="155"/>
      <c r="H4" s="155"/>
    </row>
    <row r="5" spans="1:8">
      <c r="A5" s="150"/>
      <c r="B5" s="150"/>
      <c r="C5" s="150"/>
      <c r="D5" s="150"/>
      <c r="E5" s="150"/>
      <c r="F5" s="150"/>
      <c r="G5" s="150"/>
      <c r="H5" s="150"/>
    </row>
    <row r="6" spans="1:8">
      <c r="A6" s="150"/>
      <c r="B6" s="150"/>
      <c r="C6" s="156"/>
      <c r="D6" s="156"/>
      <c r="E6" s="156"/>
      <c r="F6" s="156"/>
      <c r="G6" s="156"/>
      <c r="H6" s="150"/>
    </row>
    <row r="7" spans="1:8">
      <c r="A7" s="155" t="s">
        <v>560</v>
      </c>
      <c r="B7" s="150"/>
      <c r="C7" s="150"/>
      <c r="D7" s="150"/>
      <c r="E7" s="150"/>
      <c r="F7" s="150"/>
      <c r="G7" s="150"/>
      <c r="H7" s="150"/>
    </row>
    <row r="8" spans="1:8">
      <c r="A8" s="157" t="s">
        <v>561</v>
      </c>
      <c r="B8" s="158" t="s">
        <v>562</v>
      </c>
      <c r="C8" s="150"/>
      <c r="D8" s="150"/>
      <c r="E8" s="159"/>
      <c r="F8" s="160"/>
      <c r="G8" s="160"/>
      <c r="H8" s="160"/>
    </row>
    <row r="9" spans="1:8">
      <c r="A9" s="161">
        <v>3.34</v>
      </c>
      <c r="B9" s="162"/>
      <c r="C9" s="150"/>
      <c r="D9" s="150"/>
      <c r="E9" s="162"/>
      <c r="F9" s="162"/>
      <c r="G9" s="163"/>
      <c r="H9" s="164"/>
    </row>
    <row r="10" spans="1:8">
      <c r="A10" s="165">
        <v>4.76</v>
      </c>
      <c r="B10" s="166" t="s">
        <v>563</v>
      </c>
      <c r="C10" s="47"/>
      <c r="D10" s="47"/>
      <c r="E10" s="47"/>
      <c r="F10" s="167"/>
      <c r="G10" s="168"/>
      <c r="H10" s="164"/>
    </row>
    <row r="11" spans="1:8">
      <c r="A11" s="165">
        <v>4.87</v>
      </c>
      <c r="B11" s="47" t="s">
        <v>564</v>
      </c>
      <c r="C11" s="47"/>
      <c r="D11" s="47"/>
      <c r="E11" s="47"/>
      <c r="F11" s="167"/>
      <c r="G11" s="168"/>
      <c r="H11" s="169"/>
    </row>
    <row r="12" spans="1:8">
      <c r="A12" s="165">
        <v>5.1100000000000003</v>
      </c>
      <c r="B12" s="47" t="s">
        <v>565</v>
      </c>
      <c r="C12" s="47"/>
      <c r="D12" s="47"/>
      <c r="E12" s="47"/>
      <c r="F12" s="167"/>
      <c r="G12" s="168"/>
      <c r="H12" s="169"/>
    </row>
    <row r="13" spans="1:8">
      <c r="A13" s="165">
        <v>3.89</v>
      </c>
      <c r="B13" s="47" t="s">
        <v>566</v>
      </c>
      <c r="C13" s="47"/>
      <c r="D13" s="47"/>
      <c r="E13" s="47"/>
      <c r="F13" s="167"/>
      <c r="G13" s="168"/>
      <c r="H13" s="169"/>
    </row>
    <row r="14" spans="1:8">
      <c r="A14" s="165">
        <v>4.83</v>
      </c>
      <c r="B14" s="167" t="s">
        <v>567</v>
      </c>
      <c r="C14" s="47"/>
      <c r="D14" s="47"/>
      <c r="E14" s="47"/>
      <c r="F14" s="167"/>
      <c r="G14" s="168"/>
      <c r="H14" s="169"/>
    </row>
    <row r="15" spans="1:8">
      <c r="A15" s="170">
        <v>5.0199999999999996</v>
      </c>
      <c r="B15" s="47" t="s">
        <v>568</v>
      </c>
      <c r="C15" s="171"/>
      <c r="D15" s="166"/>
      <c r="E15" s="166"/>
      <c r="F15" s="166"/>
      <c r="G15" s="168"/>
      <c r="H15" s="169"/>
    </row>
    <row r="16" spans="1:8">
      <c r="A16" s="150"/>
      <c r="B16" s="150"/>
      <c r="C16" s="150"/>
      <c r="D16" s="150"/>
      <c r="E16" s="150"/>
      <c r="F16" s="150"/>
      <c r="G16" s="160"/>
      <c r="H16" s="160"/>
    </row>
    <row r="17" spans="1:8">
      <c r="A17" s="172" t="s">
        <v>569</v>
      </c>
      <c r="B17" s="150"/>
      <c r="C17" s="150"/>
      <c r="D17" s="150"/>
      <c r="E17" s="150"/>
      <c r="F17" s="150"/>
      <c r="G17" s="160"/>
      <c r="H17" s="160"/>
    </row>
    <row r="18" spans="1:8">
      <c r="A18" s="172" t="s">
        <v>570</v>
      </c>
      <c r="B18" s="150"/>
      <c r="C18" s="150"/>
      <c r="D18" s="150"/>
      <c r="E18" s="150"/>
      <c r="F18" s="150"/>
      <c r="G18" s="160"/>
      <c r="H18" s="160"/>
    </row>
    <row r="19" spans="1:8">
      <c r="A19" s="198" t="s">
        <v>583</v>
      </c>
      <c r="B19" s="150"/>
      <c r="C19" s="150"/>
      <c r="D19" s="150"/>
      <c r="E19" s="150"/>
      <c r="F19" s="150"/>
      <c r="G19" s="160"/>
      <c r="H19" s="160"/>
    </row>
    <row r="20" spans="1:8">
      <c r="A20" s="173" t="s">
        <v>571</v>
      </c>
      <c r="B20" s="150"/>
      <c r="C20" s="174"/>
      <c r="D20" s="150"/>
      <c r="E20" s="150"/>
      <c r="F20" s="150"/>
      <c r="G20" s="160"/>
      <c r="H20" s="160"/>
    </row>
    <row r="21" spans="1:8">
      <c r="A21" s="155"/>
      <c r="B21" s="150"/>
      <c r="C21" s="175"/>
      <c r="D21" s="150"/>
      <c r="E21" s="150"/>
      <c r="F21" s="150"/>
      <c r="G21" s="160"/>
      <c r="H21" s="160"/>
    </row>
    <row r="22" spans="1:8">
      <c r="A22" s="150"/>
      <c r="B22" s="150"/>
      <c r="C22" s="150"/>
      <c r="D22" s="150"/>
      <c r="E22" s="150"/>
      <c r="F22" s="150"/>
      <c r="G22" s="160"/>
      <c r="H22" s="160"/>
    </row>
    <row r="23" spans="1:8">
      <c r="A23" s="150"/>
      <c r="B23" s="150"/>
      <c r="C23" s="150"/>
      <c r="D23" s="150"/>
      <c r="E23" s="150"/>
      <c r="F23" s="150"/>
      <c r="G23" s="160"/>
      <c r="H23" s="160"/>
    </row>
  </sheetData>
  <mergeCells count="1">
    <mergeCell ref="A3:H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3</xdr:col>
                <xdr:colOff>228600</xdr:colOff>
                <xdr:row>17</xdr:row>
                <xdr:rowOff>171450</xdr:rowOff>
              </from>
              <to>
                <xdr:col>4</xdr:col>
                <xdr:colOff>266700</xdr:colOff>
                <xdr:row>21</xdr:row>
                <xdr:rowOff>95250</xdr:rowOff>
              </to>
            </anchor>
          </objectPr>
        </oleObject>
      </mc:Choice>
      <mc:Fallback>
        <oleObject progId="Equation.3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5"/>
  <cols>
    <col min="10" max="10" width="16.28515625" customWidth="1"/>
  </cols>
  <sheetData>
    <row r="1" spans="1:10" ht="15.75">
      <c r="A1" s="149" t="s">
        <v>592</v>
      </c>
      <c r="B1" s="150"/>
      <c r="C1" s="151" t="s">
        <v>557</v>
      </c>
      <c r="D1" s="152"/>
      <c r="E1" s="152"/>
      <c r="F1" s="152"/>
    </row>
    <row r="2" spans="1:10" ht="15.75" thickBot="1"/>
    <row r="3" spans="1:10">
      <c r="A3" s="177" t="s">
        <v>574</v>
      </c>
      <c r="B3" s="178"/>
      <c r="C3" s="178"/>
      <c r="D3" s="178"/>
      <c r="E3" s="178"/>
      <c r="F3" s="178"/>
      <c r="G3" s="178"/>
      <c r="H3" s="178"/>
      <c r="I3" s="178"/>
      <c r="J3" s="179"/>
    </row>
    <row r="4" spans="1:10">
      <c r="A4" s="180" t="s">
        <v>575</v>
      </c>
      <c r="B4" s="181"/>
      <c r="C4" s="181"/>
      <c r="D4" s="181"/>
      <c r="E4" s="181"/>
      <c r="F4" s="181"/>
      <c r="G4" s="181"/>
      <c r="H4" s="181"/>
      <c r="I4" s="181"/>
      <c r="J4" s="182"/>
    </row>
    <row r="5" spans="1:10">
      <c r="A5" s="180" t="s">
        <v>576</v>
      </c>
      <c r="B5" s="181"/>
      <c r="C5" s="181"/>
      <c r="D5" s="181"/>
      <c r="E5" s="181"/>
      <c r="F5" s="181"/>
      <c r="G5" s="181"/>
      <c r="H5" s="181"/>
      <c r="I5" s="181"/>
      <c r="J5" s="182"/>
    </row>
    <row r="6" spans="1:10">
      <c r="A6" s="183" t="s">
        <v>577</v>
      </c>
      <c r="B6" s="181"/>
      <c r="C6" s="181"/>
      <c r="D6" s="181"/>
      <c r="E6" s="181"/>
      <c r="F6" s="181"/>
      <c r="G6" s="181"/>
      <c r="H6" s="181"/>
      <c r="I6" s="181"/>
      <c r="J6" s="182"/>
    </row>
    <row r="7" spans="1:10">
      <c r="A7" s="183" t="s">
        <v>578</v>
      </c>
      <c r="B7" s="181"/>
      <c r="C7" s="181"/>
      <c r="D7" s="181"/>
      <c r="E7" s="181"/>
      <c r="F7" s="181"/>
      <c r="G7" s="181"/>
      <c r="H7" s="181"/>
      <c r="I7" s="181"/>
      <c r="J7" s="182"/>
    </row>
    <row r="8" spans="1:10">
      <c r="A8" s="184" t="s">
        <v>579</v>
      </c>
      <c r="B8" s="181"/>
      <c r="C8" s="181"/>
      <c r="D8" s="181"/>
      <c r="E8" s="181"/>
      <c r="F8" s="181"/>
      <c r="G8" s="181"/>
      <c r="H8" s="181"/>
      <c r="I8" s="181"/>
      <c r="J8" s="182"/>
    </row>
    <row r="9" spans="1:10" ht="15.75" thickBot="1">
      <c r="A9" s="185" t="s">
        <v>580</v>
      </c>
      <c r="B9" s="186"/>
      <c r="C9" s="186"/>
      <c r="D9" s="186"/>
      <c r="E9" s="186"/>
      <c r="F9" s="186"/>
      <c r="G9" s="186"/>
      <c r="H9" s="186"/>
      <c r="I9" s="186"/>
      <c r="J9" s="187"/>
    </row>
    <row r="11" spans="1:10">
      <c r="B11" s="166" t="s">
        <v>563</v>
      </c>
      <c r="C11" s="47"/>
      <c r="D11" s="47"/>
      <c r="E11" s="188"/>
      <c r="F11" s="189"/>
      <c r="G11" s="168"/>
      <c r="H11" s="190"/>
      <c r="I11" s="191"/>
      <c r="J11" s="191"/>
    </row>
    <row r="12" spans="1:10">
      <c r="B12" s="47" t="s">
        <v>564</v>
      </c>
      <c r="C12" s="47"/>
      <c r="D12" s="47"/>
      <c r="E12" s="188"/>
      <c r="F12" s="189"/>
      <c r="G12" s="168"/>
      <c r="H12" s="189"/>
      <c r="I12" s="191"/>
      <c r="J12" s="191"/>
    </row>
    <row r="13" spans="1:10">
      <c r="B13" s="47" t="s">
        <v>565</v>
      </c>
      <c r="C13" s="47"/>
      <c r="D13" s="47"/>
      <c r="E13" s="188"/>
      <c r="F13" s="189"/>
      <c r="G13" s="168"/>
      <c r="H13" s="189"/>
      <c r="I13" s="191"/>
      <c r="J13" s="191"/>
    </row>
    <row r="14" spans="1:10">
      <c r="B14" s="47" t="s">
        <v>566</v>
      </c>
      <c r="C14" s="47"/>
      <c r="D14" s="47"/>
      <c r="E14" s="188"/>
      <c r="F14" s="189"/>
      <c r="G14" s="168"/>
      <c r="H14" s="189"/>
      <c r="I14" s="191"/>
      <c r="J14" s="191"/>
    </row>
    <row r="15" spans="1:10">
      <c r="B15" s="167" t="s">
        <v>567</v>
      </c>
      <c r="C15" s="47"/>
      <c r="D15" s="47"/>
      <c r="E15" s="188"/>
      <c r="F15" s="189"/>
      <c r="G15" s="168"/>
      <c r="H15" s="189"/>
      <c r="I15" s="191"/>
      <c r="J15" s="191"/>
    </row>
    <row r="16" spans="1:10">
      <c r="B16" s="47" t="s">
        <v>568</v>
      </c>
      <c r="C16" s="171"/>
      <c r="D16" s="166"/>
      <c r="E16" s="192"/>
      <c r="F16" s="192"/>
      <c r="G16" s="168"/>
      <c r="H16" s="189"/>
      <c r="I16" s="191"/>
      <c r="J16" s="191"/>
    </row>
    <row r="17" spans="1:10">
      <c r="A17" t="s">
        <v>581</v>
      </c>
      <c r="B17" s="193"/>
      <c r="C17" s="194"/>
      <c r="D17" s="163"/>
      <c r="E17" s="163"/>
      <c r="F17" s="163"/>
      <c r="G17" s="169"/>
      <c r="H17" s="163"/>
      <c r="I17" s="9"/>
      <c r="J17" s="9"/>
    </row>
    <row r="18" spans="1:10">
      <c r="A18" t="s">
        <v>582</v>
      </c>
      <c r="B18" s="193"/>
      <c r="C18" s="194"/>
      <c r="D18" s="195"/>
      <c r="E18" s="195"/>
      <c r="F18" s="163"/>
      <c r="G18" s="169"/>
      <c r="H18" s="163"/>
      <c r="I18" s="9"/>
      <c r="J18" s="9"/>
    </row>
    <row r="19" spans="1:10">
      <c r="A19" s="198" t="s">
        <v>584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173" t="s">
        <v>571</v>
      </c>
      <c r="B20" s="9"/>
      <c r="C20" s="195"/>
      <c r="D20" s="195"/>
      <c r="E20" s="195"/>
      <c r="F20" s="196"/>
      <c r="G20" s="196"/>
      <c r="H20" s="197"/>
      <c r="I20" s="9"/>
      <c r="J20" s="9"/>
    </row>
    <row r="21" spans="1:10">
      <c r="B21" s="9"/>
      <c r="C21" s="197"/>
      <c r="D21" s="197"/>
      <c r="E21" s="195"/>
      <c r="F21" s="196"/>
      <c r="G21" s="196"/>
      <c r="H21" s="197"/>
      <c r="I21" s="9"/>
      <c r="J21" s="9"/>
    </row>
    <row r="22" spans="1:10">
      <c r="B22" s="9"/>
      <c r="C22" s="9"/>
      <c r="D22" s="9"/>
      <c r="E22" s="9"/>
      <c r="F22" s="9"/>
      <c r="G22" s="9"/>
      <c r="H22" s="9"/>
      <c r="I22" s="9"/>
      <c r="J22" s="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>
              <from>
                <xdr:col>3</xdr:col>
                <xdr:colOff>361950</xdr:colOff>
                <xdr:row>18</xdr:row>
                <xdr:rowOff>66675</xdr:rowOff>
              </from>
              <to>
                <xdr:col>4</xdr:col>
                <xdr:colOff>552450</xdr:colOff>
                <xdr:row>21</xdr:row>
                <xdr:rowOff>66675</xdr:rowOff>
              </to>
            </anchor>
          </objectPr>
        </oleObject>
      </mc:Choice>
      <mc:Fallback>
        <oleObject progId="Equation.3" shapeId="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G16" sqref="G16"/>
    </sheetView>
  </sheetViews>
  <sheetFormatPr defaultRowHeight="15"/>
  <cols>
    <col min="1" max="1" width="14.5703125" style="150" customWidth="1"/>
    <col min="2" max="2" width="14.140625" style="150" customWidth="1"/>
    <col min="3" max="3" width="6.85546875" style="150" customWidth="1"/>
    <col min="4" max="4" width="11.85546875" style="150" customWidth="1"/>
    <col min="5" max="5" width="12.7109375" style="150" customWidth="1"/>
    <col min="6" max="6" width="26.85546875" style="150" customWidth="1"/>
    <col min="7" max="7" width="14.42578125" style="150" customWidth="1"/>
    <col min="8" max="8" width="15.140625" style="150" customWidth="1"/>
    <col min="9" max="9" width="9.140625" style="150"/>
  </cols>
  <sheetData>
    <row r="1" spans="1:9" ht="15.75">
      <c r="A1" s="149" t="s">
        <v>593</v>
      </c>
      <c r="C1" s="151" t="s">
        <v>585</v>
      </c>
      <c r="D1" s="151"/>
      <c r="E1" s="151"/>
      <c r="F1" s="151"/>
    </row>
    <row r="3" spans="1:9" ht="41.25" customHeight="1">
      <c r="A3" s="280" t="s">
        <v>586</v>
      </c>
      <c r="B3" s="281"/>
      <c r="C3" s="281"/>
      <c r="D3" s="281"/>
      <c r="E3" s="281"/>
      <c r="F3" s="281"/>
      <c r="G3" s="281"/>
      <c r="H3" s="282"/>
      <c r="I3" s="36"/>
    </row>
    <row r="4" spans="1:9">
      <c r="A4" s="153" t="s">
        <v>559</v>
      </c>
      <c r="B4" s="154"/>
      <c r="C4" s="155"/>
      <c r="D4" s="158" t="s">
        <v>587</v>
      </c>
      <c r="G4" s="159"/>
      <c r="H4" s="160"/>
      <c r="I4" s="160"/>
    </row>
    <row r="5" spans="1:9">
      <c r="D5" s="162" t="s">
        <v>620</v>
      </c>
      <c r="G5" s="162"/>
      <c r="H5" s="162"/>
      <c r="I5" s="163"/>
    </row>
    <row r="6" spans="1:9">
      <c r="A6" s="155" t="s">
        <v>588</v>
      </c>
      <c r="I6" s="163"/>
    </row>
    <row r="7" spans="1:9">
      <c r="A7" s="199" t="s">
        <v>589</v>
      </c>
      <c r="B7" s="200" t="s">
        <v>590</v>
      </c>
      <c r="C7" s="155"/>
      <c r="D7" s="166" t="s">
        <v>563</v>
      </c>
      <c r="E7" s="47"/>
      <c r="F7" s="47"/>
      <c r="G7" s="47"/>
      <c r="H7" s="167"/>
      <c r="I7" s="163"/>
    </row>
    <row r="8" spans="1:9">
      <c r="A8" s="201">
        <v>47.5</v>
      </c>
      <c r="B8" s="201">
        <v>49.2</v>
      </c>
      <c r="C8" s="202"/>
      <c r="D8" s="47" t="s">
        <v>564</v>
      </c>
      <c r="E8" s="47"/>
      <c r="F8" s="47"/>
      <c r="G8" s="47"/>
      <c r="H8" s="167"/>
      <c r="I8" s="163"/>
    </row>
    <row r="9" spans="1:9">
      <c r="A9" s="203">
        <v>57.7</v>
      </c>
      <c r="B9" s="203">
        <v>44.1</v>
      </c>
      <c r="C9" s="202"/>
      <c r="D9" s="47" t="s">
        <v>565</v>
      </c>
      <c r="E9" s="47"/>
      <c r="F9" s="47"/>
      <c r="G9" s="47"/>
      <c r="H9" s="167"/>
      <c r="I9" s="163"/>
    </row>
    <row r="10" spans="1:9">
      <c r="A10" s="203">
        <v>47.1</v>
      </c>
      <c r="B10" s="203">
        <v>44.1</v>
      </c>
      <c r="C10" s="202"/>
      <c r="D10" s="47" t="s">
        <v>566</v>
      </c>
      <c r="E10" s="47"/>
      <c r="F10" s="47"/>
      <c r="G10" s="47"/>
      <c r="H10" s="167"/>
      <c r="I10" s="163"/>
    </row>
    <row r="11" spans="1:9">
      <c r="A11" s="203">
        <v>38.799999999999997</v>
      </c>
      <c r="B11" s="203">
        <v>38.1</v>
      </c>
      <c r="C11" s="202"/>
      <c r="D11" s="167" t="s">
        <v>567</v>
      </c>
      <c r="E11" s="47"/>
      <c r="F11" s="47"/>
      <c r="G11" s="47"/>
      <c r="H11" s="167"/>
      <c r="I11" s="163"/>
    </row>
    <row r="12" spans="1:9">
      <c r="A12" s="203">
        <v>45.2</v>
      </c>
      <c r="B12" s="203">
        <v>40.9</v>
      </c>
      <c r="C12" s="202"/>
      <c r="D12" s="47" t="s">
        <v>568</v>
      </c>
      <c r="E12" s="171"/>
      <c r="F12" s="166"/>
      <c r="G12" s="166"/>
      <c r="H12" s="166"/>
      <c r="I12" s="163"/>
    </row>
    <row r="13" spans="1:9">
      <c r="A13" s="203">
        <v>49.8</v>
      </c>
      <c r="B13" s="203">
        <v>32.1</v>
      </c>
      <c r="C13" s="202"/>
      <c r="D13" s="204"/>
      <c r="F13" s="205"/>
      <c r="G13" s="205"/>
      <c r="H13" s="205"/>
      <c r="I13" s="163"/>
    </row>
    <row r="14" spans="1:9">
      <c r="A14" s="203">
        <v>43.4</v>
      </c>
      <c r="B14" s="203">
        <v>36.799999999999997</v>
      </c>
      <c r="C14" s="202"/>
      <c r="D14" t="s">
        <v>591</v>
      </c>
      <c r="E14"/>
      <c r="F14"/>
      <c r="G14"/>
      <c r="H14"/>
      <c r="I14" s="163"/>
    </row>
    <row r="15" spans="1:9">
      <c r="A15" s="203">
        <v>50.8</v>
      </c>
      <c r="B15" s="203">
        <v>39.5</v>
      </c>
      <c r="C15" s="202"/>
      <c r="D15" t="s">
        <v>582</v>
      </c>
      <c r="E15"/>
      <c r="F15"/>
      <c r="G15" s="206"/>
      <c r="H15" s="207"/>
      <c r="I15" s="163"/>
    </row>
    <row r="16" spans="1:9">
      <c r="A16" s="203">
        <v>41.5</v>
      </c>
      <c r="B16" s="203">
        <v>67.2</v>
      </c>
      <c r="C16" s="202"/>
      <c r="D16" s="208"/>
      <c r="E16" s="208"/>
      <c r="F16" s="208"/>
      <c r="G16" s="209"/>
      <c r="H16" s="209"/>
      <c r="I16" s="163"/>
    </row>
    <row r="17" spans="1:9">
      <c r="A17" s="203">
        <v>38.799999999999997</v>
      </c>
      <c r="B17" s="203">
        <v>41.8</v>
      </c>
      <c r="C17" s="202"/>
      <c r="D17" s="210"/>
      <c r="E17" s="210"/>
      <c r="F17" s="210"/>
      <c r="G17" s="211"/>
      <c r="H17" s="210"/>
      <c r="I17" s="163"/>
    </row>
    <row r="18" spans="1:9">
      <c r="A18" s="203">
        <v>47.1</v>
      </c>
      <c r="B18" s="203">
        <v>46.2</v>
      </c>
      <c r="C18" s="202"/>
      <c r="D18" s="79"/>
      <c r="E18" s="79"/>
      <c r="F18" s="79"/>
      <c r="G18" s="169"/>
      <c r="H18" s="164"/>
      <c r="I18" s="163"/>
    </row>
    <row r="19" spans="1:9">
      <c r="A19" s="203">
        <v>51.2</v>
      </c>
      <c r="B19" s="203">
        <v>42.3</v>
      </c>
      <c r="C19" s="202"/>
      <c r="D19" s="212"/>
      <c r="E19" s="213"/>
      <c r="F19" s="213"/>
      <c r="G19" s="169"/>
      <c r="H19" s="163"/>
      <c r="I19" s="163"/>
    </row>
    <row r="20" spans="1:9">
      <c r="A20" s="203">
        <v>52.6</v>
      </c>
      <c r="B20" s="203">
        <v>50.6</v>
      </c>
      <c r="C20" s="202"/>
      <c r="D20" s="214"/>
      <c r="E20" s="214"/>
      <c r="F20" s="214"/>
      <c r="G20" s="169"/>
      <c r="H20" s="164"/>
      <c r="I20" s="163"/>
    </row>
    <row r="21" spans="1:9">
      <c r="A21" s="203">
        <v>46.1</v>
      </c>
      <c r="B21" s="203">
        <v>52.5</v>
      </c>
      <c r="C21" s="202"/>
      <c r="D21" s="214"/>
      <c r="E21" s="214"/>
      <c r="F21" s="214"/>
      <c r="G21" s="169"/>
      <c r="H21" s="164"/>
    </row>
    <row r="22" spans="1:9">
      <c r="A22" s="203">
        <v>36</v>
      </c>
      <c r="B22" s="203">
        <v>50.6</v>
      </c>
      <c r="C22" s="202"/>
      <c r="D22" s="214"/>
      <c r="E22" s="214"/>
      <c r="F22" s="214"/>
      <c r="G22" s="169"/>
      <c r="H22" s="164"/>
    </row>
    <row r="23" spans="1:9">
      <c r="A23" s="203">
        <v>44.8</v>
      </c>
      <c r="B23" s="203">
        <v>49.7</v>
      </c>
      <c r="C23" s="202"/>
      <c r="D23" s="214"/>
      <c r="E23" s="214"/>
      <c r="F23" s="214"/>
      <c r="G23" s="169"/>
      <c r="H23" s="164"/>
    </row>
    <row r="24" spans="1:9">
      <c r="A24" s="203">
        <v>47.1</v>
      </c>
      <c r="B24" s="203">
        <v>39.5</v>
      </c>
      <c r="C24" s="202"/>
      <c r="D24" s="214"/>
      <c r="E24" s="214"/>
      <c r="F24" s="214"/>
      <c r="G24" s="169"/>
      <c r="H24" s="164"/>
    </row>
    <row r="25" spans="1:9">
      <c r="A25" s="203">
        <v>68.3</v>
      </c>
      <c r="B25" s="203">
        <v>47.4</v>
      </c>
      <c r="C25" s="202"/>
      <c r="D25" s="214"/>
      <c r="E25" s="214"/>
      <c r="F25" s="214"/>
      <c r="G25" s="169"/>
      <c r="H25" s="164"/>
    </row>
    <row r="26" spans="1:9">
      <c r="A26" s="203">
        <v>62.8</v>
      </c>
      <c r="B26" s="203">
        <v>57.1</v>
      </c>
      <c r="C26" s="202"/>
      <c r="D26" s="214"/>
      <c r="E26" s="214"/>
      <c r="F26" s="215"/>
      <c r="G26" s="169"/>
      <c r="H26" s="164"/>
    </row>
    <row r="27" spans="1:9">
      <c r="A27" s="216">
        <v>45.7</v>
      </c>
      <c r="B27" s="216">
        <v>49.7</v>
      </c>
      <c r="C27" s="202"/>
      <c r="D27" s="214"/>
      <c r="E27" s="214"/>
      <c r="F27" s="214"/>
      <c r="G27" s="169"/>
      <c r="H27" s="164"/>
    </row>
    <row r="28" spans="1:9">
      <c r="A28" s="54"/>
      <c r="B28" s="217"/>
      <c r="C28" s="202"/>
      <c r="D28" s="214"/>
      <c r="E28" s="214"/>
      <c r="F28" s="214"/>
      <c r="G28" s="169"/>
      <c r="H28" s="164"/>
    </row>
    <row r="29" spans="1:9">
      <c r="A29" s="91"/>
      <c r="B29" s="91"/>
      <c r="C29" s="202"/>
      <c r="D29" s="214"/>
      <c r="E29" s="214"/>
      <c r="F29" s="214"/>
      <c r="G29" s="169"/>
      <c r="H29" s="164"/>
    </row>
    <row r="30" spans="1:9">
      <c r="A30" s="54"/>
      <c r="B30" s="217"/>
      <c r="C30" s="202"/>
      <c r="D30" s="214"/>
      <c r="E30" s="214"/>
      <c r="F30" s="215"/>
      <c r="G30" s="211"/>
      <c r="H30" s="164"/>
    </row>
    <row r="31" spans="1:9">
      <c r="A31" s="54"/>
      <c r="B31" s="217"/>
      <c r="C31" s="202"/>
      <c r="D31" s="218"/>
      <c r="E31" s="219"/>
      <c r="F31" s="219"/>
      <c r="G31" s="220"/>
      <c r="H31" s="164"/>
    </row>
    <row r="32" spans="1:9">
      <c r="A32" s="54"/>
      <c r="B32" s="217"/>
      <c r="C32" s="202"/>
      <c r="D32" s="221"/>
      <c r="E32" s="211"/>
      <c r="F32" s="211"/>
      <c r="G32" s="222"/>
      <c r="H32" s="163"/>
    </row>
    <row r="33" spans="1:9">
      <c r="A33" s="54"/>
      <c r="B33" s="217"/>
      <c r="C33" s="202"/>
      <c r="D33" s="221"/>
      <c r="E33" s="211"/>
      <c r="F33" s="211"/>
      <c r="G33" s="222"/>
      <c r="H33" s="163"/>
      <c r="I33" s="223"/>
    </row>
    <row r="34" spans="1:9">
      <c r="A34" s="54"/>
      <c r="B34" s="217"/>
      <c r="C34" s="202"/>
      <c r="D34" s="164"/>
      <c r="E34" s="164"/>
      <c r="F34" s="164"/>
      <c r="G34" s="164"/>
      <c r="H34" s="164"/>
      <c r="I34" s="223"/>
    </row>
    <row r="35" spans="1:9">
      <c r="A35" s="204"/>
      <c r="B35" s="204"/>
      <c r="C35" s="202"/>
      <c r="D35" s="224"/>
      <c r="E35" s="164"/>
      <c r="F35" s="164"/>
      <c r="G35" s="163"/>
      <c r="H35" s="163"/>
      <c r="I35" s="223"/>
    </row>
    <row r="36" spans="1:9">
      <c r="A36" s="204"/>
      <c r="B36" s="204"/>
      <c r="C36" s="204"/>
      <c r="D36" s="204"/>
      <c r="G36" s="223"/>
      <c r="H36" s="223"/>
      <c r="I36" s="223"/>
    </row>
    <row r="37" spans="1:9">
      <c r="A37" s="204"/>
      <c r="B37" s="204"/>
      <c r="C37" s="204"/>
      <c r="D37" s="204"/>
      <c r="G37" s="223"/>
      <c r="H37" s="223"/>
      <c r="I37" s="223"/>
    </row>
    <row r="38" spans="1:9">
      <c r="A38" s="204"/>
      <c r="B38" s="204"/>
      <c r="C38" s="204"/>
      <c r="D38" s="204"/>
      <c r="G38" s="223"/>
      <c r="H38" s="223"/>
      <c r="I38" s="223"/>
    </row>
    <row r="39" spans="1:9">
      <c r="A39" s="204"/>
      <c r="B39" s="204"/>
      <c r="C39" s="204"/>
      <c r="D39" s="204"/>
      <c r="G39" s="223"/>
      <c r="H39" s="223"/>
      <c r="I39" s="223"/>
    </row>
    <row r="40" spans="1:9">
      <c r="A40" s="204"/>
      <c r="B40" s="204"/>
      <c r="C40" s="204"/>
      <c r="D40" s="204"/>
      <c r="G40" s="223"/>
      <c r="H40" s="223"/>
      <c r="I40" s="223"/>
    </row>
    <row r="41" spans="1:9">
      <c r="A41" s="204"/>
      <c r="B41" s="204"/>
      <c r="C41" s="204"/>
      <c r="D41" s="204"/>
      <c r="G41" s="223"/>
      <c r="H41" s="223"/>
      <c r="I41" s="223"/>
    </row>
    <row r="42" spans="1:9">
      <c r="A42" s="204"/>
      <c r="B42" s="204"/>
      <c r="C42" s="204"/>
      <c r="D42" s="204"/>
      <c r="G42" s="223"/>
      <c r="H42" s="223"/>
      <c r="I42" s="223"/>
    </row>
    <row r="43" spans="1:9">
      <c r="A43" s="204"/>
      <c r="B43" s="204"/>
      <c r="C43" s="204"/>
      <c r="D43" s="204"/>
      <c r="G43" s="223"/>
      <c r="H43" s="223"/>
      <c r="I43" s="223"/>
    </row>
    <row r="44" spans="1:9">
      <c r="A44" s="204"/>
      <c r="B44" s="204"/>
      <c r="C44" s="204"/>
      <c r="G44" s="223"/>
      <c r="H44" s="223"/>
      <c r="I44" s="223"/>
    </row>
    <row r="45" spans="1:9">
      <c r="A45" s="204"/>
      <c r="B45" s="204"/>
      <c r="C45" s="204"/>
      <c r="D45" s="173"/>
      <c r="F45" s="225"/>
      <c r="G45" s="223"/>
      <c r="H45" s="223"/>
      <c r="I45" s="223"/>
    </row>
    <row r="46" spans="1:9">
      <c r="A46" s="204"/>
      <c r="B46" s="204"/>
      <c r="C46" s="204"/>
      <c r="D46" s="204"/>
      <c r="G46" s="223"/>
      <c r="H46" s="223"/>
      <c r="I46" s="223"/>
    </row>
    <row r="47" spans="1:9">
      <c r="A47" s="204"/>
      <c r="B47" s="204"/>
      <c r="C47" s="204"/>
      <c r="D47" s="173"/>
      <c r="F47" s="225"/>
      <c r="G47" s="223"/>
      <c r="H47" s="223"/>
      <c r="I47" s="223"/>
    </row>
    <row r="48" spans="1:9">
      <c r="A48" s="204"/>
      <c r="B48" s="204"/>
      <c r="C48" s="204"/>
    </row>
    <row r="49" spans="1:9">
      <c r="A49" s="204"/>
      <c r="B49" s="204"/>
      <c r="C49" s="204"/>
    </row>
    <row r="50" spans="1:9">
      <c r="A50" s="204"/>
      <c r="B50" s="204"/>
      <c r="C50" s="204"/>
    </row>
    <row r="51" spans="1:9">
      <c r="A51" s="204"/>
      <c r="B51" s="204"/>
      <c r="C51" s="204"/>
    </row>
    <row r="52" spans="1:9">
      <c r="A52" s="204"/>
      <c r="B52" s="204"/>
      <c r="C52" s="204"/>
      <c r="G52" s="223"/>
      <c r="H52" s="223"/>
      <c r="I52" s="223"/>
    </row>
    <row r="53" spans="1:9">
      <c r="A53" s="204"/>
      <c r="B53" s="204"/>
      <c r="C53" s="204"/>
      <c r="D53" s="226"/>
      <c r="G53" s="223"/>
      <c r="H53" s="223"/>
      <c r="I53" s="223"/>
    </row>
    <row r="54" spans="1:9">
      <c r="A54" s="204"/>
      <c r="B54" s="204"/>
      <c r="C54" s="204"/>
      <c r="D54" s="227"/>
      <c r="G54" s="223"/>
      <c r="H54" s="223"/>
      <c r="I54" s="223"/>
    </row>
    <row r="55" spans="1:9">
      <c r="A55" s="204"/>
      <c r="B55" s="204"/>
      <c r="C55" s="204"/>
      <c r="D55" s="204"/>
      <c r="G55" s="223"/>
      <c r="H55" s="223"/>
      <c r="I55" s="223"/>
    </row>
    <row r="56" spans="1:9">
      <c r="C56" s="204"/>
      <c r="D56" s="204"/>
      <c r="G56" s="223"/>
      <c r="H56" s="223"/>
      <c r="I56" s="223"/>
    </row>
    <row r="57" spans="1:9">
      <c r="G57" s="223"/>
      <c r="H57" s="223"/>
      <c r="I57" s="223"/>
    </row>
    <row r="58" spans="1:9">
      <c r="G58" s="160"/>
      <c r="H58" s="160"/>
      <c r="I58" s="160"/>
    </row>
    <row r="59" spans="1:9">
      <c r="G59" s="160"/>
      <c r="H59" s="160"/>
      <c r="I59" s="160"/>
    </row>
    <row r="60" spans="1:9">
      <c r="G60" s="160"/>
      <c r="H60" s="160"/>
      <c r="I60" s="160"/>
    </row>
    <row r="61" spans="1:9">
      <c r="G61" s="160"/>
      <c r="H61" s="160"/>
      <c r="I61" s="160"/>
    </row>
    <row r="62" spans="1:9">
      <c r="G62" s="160"/>
      <c r="H62" s="160"/>
      <c r="I62" s="160"/>
    </row>
    <row r="63" spans="1:9">
      <c r="G63" s="160"/>
      <c r="H63" s="160"/>
      <c r="I63" s="160"/>
    </row>
    <row r="64" spans="1:9">
      <c r="G64" s="160"/>
      <c r="H64" s="160"/>
      <c r="I64" s="160"/>
    </row>
    <row r="65" spans="7:9">
      <c r="G65" s="160"/>
      <c r="H65" s="160"/>
      <c r="I65" s="160"/>
    </row>
    <row r="66" spans="7:9">
      <c r="G66" s="160"/>
      <c r="H66" s="160"/>
      <c r="I66" s="160"/>
    </row>
    <row r="67" spans="7:9">
      <c r="G67" s="160"/>
      <c r="H67" s="160"/>
      <c r="I67" s="160"/>
    </row>
    <row r="68" spans="7:9">
      <c r="G68" s="160"/>
      <c r="H68" s="160"/>
      <c r="I68" s="160"/>
    </row>
    <row r="69" spans="7:9">
      <c r="G69" s="160"/>
      <c r="H69" s="160"/>
      <c r="I69" s="160"/>
    </row>
    <row r="70" spans="7:9">
      <c r="G70" s="160"/>
      <c r="H70" s="160"/>
      <c r="I70" s="160"/>
    </row>
    <row r="71" spans="7:9">
      <c r="G71" s="160"/>
      <c r="H71" s="160"/>
      <c r="I71" s="160"/>
    </row>
  </sheetData>
  <mergeCells count="1"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D6" sqref="D6"/>
    </sheetView>
  </sheetViews>
  <sheetFormatPr defaultRowHeight="15"/>
  <cols>
    <col min="1" max="1" width="12.140625" style="150" customWidth="1"/>
    <col min="2" max="2" width="12" style="150" customWidth="1"/>
    <col min="3" max="4" width="10.140625" style="150" customWidth="1"/>
    <col min="5" max="5" width="9.140625" style="150"/>
    <col min="6" max="6" width="25" style="150" customWidth="1"/>
    <col min="7" max="7" width="14.42578125" style="150" customWidth="1"/>
    <col min="8" max="8" width="15.140625" style="150" customWidth="1"/>
  </cols>
  <sheetData>
    <row r="1" spans="1:8" ht="15.75">
      <c r="A1" s="149" t="s">
        <v>603</v>
      </c>
      <c r="C1" s="151" t="s">
        <v>594</v>
      </c>
      <c r="D1" s="152"/>
      <c r="E1" s="152"/>
      <c r="F1" s="152"/>
    </row>
    <row r="2" spans="1:8">
      <c r="A2" s="228" t="s">
        <v>595</v>
      </c>
      <c r="B2" s="229"/>
      <c r="C2" s="229"/>
      <c r="D2" s="229"/>
      <c r="E2" s="229"/>
      <c r="F2" s="229"/>
      <c r="G2" s="230"/>
      <c r="H2"/>
    </row>
    <row r="3" spans="1:8">
      <c r="A3" s="231" t="s">
        <v>596</v>
      </c>
      <c r="B3" s="181"/>
      <c r="C3" s="181"/>
      <c r="D3" s="181"/>
      <c r="E3" s="181"/>
      <c r="F3" s="181"/>
      <c r="G3" s="232"/>
      <c r="H3"/>
    </row>
    <row r="4" spans="1:8">
      <c r="A4" s="233" t="s">
        <v>597</v>
      </c>
      <c r="B4" s="234"/>
      <c r="C4" s="234"/>
      <c r="D4" s="234"/>
      <c r="E4" s="234"/>
      <c r="F4" s="234"/>
      <c r="G4" s="235"/>
      <c r="H4"/>
    </row>
    <row r="5" spans="1:8" s="9" customFormat="1" ht="15.75" thickBot="1">
      <c r="A5" s="275"/>
      <c r="B5" s="79"/>
      <c r="C5" s="79"/>
      <c r="D5" s="79"/>
      <c r="E5" s="79"/>
      <c r="F5" s="79"/>
      <c r="G5" s="79"/>
    </row>
    <row r="6" spans="1:8">
      <c r="A6" s="236" t="s">
        <v>598</v>
      </c>
      <c r="B6" s="237" t="s">
        <v>599</v>
      </c>
      <c r="C6" s="238" t="s">
        <v>600</v>
      </c>
      <c r="D6" s="198" t="s">
        <v>619</v>
      </c>
      <c r="E6"/>
      <c r="F6"/>
      <c r="G6"/>
      <c r="H6"/>
    </row>
    <row r="7" spans="1:8">
      <c r="A7" s="239"/>
      <c r="B7" s="240" t="s">
        <v>601</v>
      </c>
      <c r="C7" s="241" t="s">
        <v>602</v>
      </c>
      <c r="D7" s="192" t="s">
        <v>563</v>
      </c>
      <c r="E7" s="188"/>
      <c r="F7" s="188"/>
      <c r="G7" s="188"/>
      <c r="H7" s="189"/>
    </row>
    <row r="8" spans="1:8">
      <c r="A8" s="242">
        <v>1</v>
      </c>
      <c r="B8" s="243">
        <v>467</v>
      </c>
      <c r="C8" s="244">
        <v>584</v>
      </c>
      <c r="D8" s="188" t="s">
        <v>564</v>
      </c>
      <c r="E8" s="188"/>
      <c r="F8" s="188"/>
      <c r="G8" s="188"/>
      <c r="H8" s="189"/>
    </row>
    <row r="9" spans="1:8">
      <c r="A9" s="242">
        <v>2</v>
      </c>
      <c r="B9" s="243">
        <v>303</v>
      </c>
      <c r="C9" s="244">
        <v>674</v>
      </c>
      <c r="D9" s="188" t="s">
        <v>565</v>
      </c>
      <c r="E9" s="188"/>
      <c r="F9" s="188"/>
      <c r="G9" s="188"/>
      <c r="H9" s="189"/>
    </row>
    <row r="10" spans="1:8">
      <c r="A10" s="242">
        <v>3</v>
      </c>
      <c r="B10" s="243">
        <v>339</v>
      </c>
      <c r="C10" s="244">
        <v>509</v>
      </c>
      <c r="D10" s="188" t="s">
        <v>566</v>
      </c>
      <c r="E10" s="188"/>
      <c r="F10" s="188"/>
      <c r="G10" s="188"/>
      <c r="H10" s="189"/>
    </row>
    <row r="11" spans="1:8">
      <c r="A11" s="242">
        <v>4</v>
      </c>
      <c r="B11" s="243">
        <v>223</v>
      </c>
      <c r="C11" s="244">
        <v>613</v>
      </c>
      <c r="D11" s="189" t="s">
        <v>567</v>
      </c>
      <c r="E11" s="188"/>
      <c r="F11" s="188"/>
      <c r="G11" s="188"/>
      <c r="H11" s="189"/>
    </row>
    <row r="12" spans="1:8">
      <c r="A12" s="242">
        <v>5</v>
      </c>
      <c r="B12" s="243">
        <v>421</v>
      </c>
      <c r="C12" s="244">
        <v>570</v>
      </c>
      <c r="D12" s="188" t="s">
        <v>568</v>
      </c>
      <c r="E12" s="190"/>
      <c r="F12" s="192"/>
      <c r="G12" s="192"/>
      <c r="H12" s="192"/>
    </row>
    <row r="13" spans="1:8">
      <c r="A13" s="242">
        <v>6</v>
      </c>
      <c r="B13" s="243">
        <v>497</v>
      </c>
      <c r="C13" s="244">
        <v>489</v>
      </c>
      <c r="D13" t="s">
        <v>591</v>
      </c>
      <c r="E13" s="79"/>
      <c r="F13" s="79"/>
      <c r="G13" s="79"/>
      <c r="H13" s="79"/>
    </row>
    <row r="14" spans="1:8">
      <c r="A14" s="242">
        <v>7</v>
      </c>
      <c r="B14" s="243">
        <v>470</v>
      </c>
      <c r="C14" s="244">
        <v>551</v>
      </c>
      <c r="D14" t="s">
        <v>582</v>
      </c>
      <c r="E14" s="212"/>
      <c r="F14" s="212"/>
      <c r="G14" s="245"/>
      <c r="H14" s="219"/>
    </row>
    <row r="15" spans="1:8">
      <c r="A15" s="242">
        <v>8</v>
      </c>
      <c r="B15" s="243">
        <v>382</v>
      </c>
      <c r="C15" s="244">
        <v>630</v>
      </c>
      <c r="D15" s="214"/>
      <c r="E15" s="214"/>
      <c r="F15" s="214"/>
      <c r="G15" s="221"/>
      <c r="H15" s="211"/>
    </row>
    <row r="16" spans="1:8">
      <c r="A16" s="242">
        <v>9</v>
      </c>
      <c r="B16" s="243">
        <v>517</v>
      </c>
      <c r="C16" s="244">
        <v>788</v>
      </c>
      <c r="D16" s="214"/>
      <c r="E16" s="214"/>
      <c r="F16" s="214"/>
      <c r="G16" s="221"/>
      <c r="H16" s="211"/>
    </row>
    <row r="17" spans="1:8">
      <c r="A17" s="242">
        <v>10</v>
      </c>
      <c r="B17" s="243">
        <v>557</v>
      </c>
      <c r="C17" s="244">
        <v>466</v>
      </c>
      <c r="E17" s="214"/>
      <c r="F17" s="214"/>
      <c r="G17" s="246"/>
      <c r="H17" s="246"/>
    </row>
    <row r="18" spans="1:8">
      <c r="A18" s="242">
        <v>11</v>
      </c>
      <c r="B18" s="243">
        <v>364</v>
      </c>
      <c r="C18" s="244">
        <v>360</v>
      </c>
      <c r="E18" s="214"/>
      <c r="F18" s="214"/>
      <c r="G18" s="246"/>
      <c r="H18" s="246"/>
    </row>
    <row r="19" spans="1:8">
      <c r="A19" s="242">
        <v>12</v>
      </c>
      <c r="B19" s="243">
        <v>431</v>
      </c>
      <c r="C19" s="244">
        <v>420</v>
      </c>
      <c r="D19" s="214"/>
      <c r="E19" s="214"/>
      <c r="F19" s="214"/>
      <c r="G19" s="79"/>
      <c r="H19" s="79"/>
    </row>
    <row r="20" spans="1:8">
      <c r="A20" s="242">
        <v>13</v>
      </c>
      <c r="B20" s="243">
        <v>614</v>
      </c>
      <c r="C20" s="244">
        <v>521</v>
      </c>
      <c r="D20" s="214"/>
      <c r="E20" s="214"/>
      <c r="F20" s="214"/>
      <c r="G20" s="79"/>
      <c r="H20" s="79"/>
    </row>
    <row r="21" spans="1:8">
      <c r="A21" s="242">
        <v>14</v>
      </c>
      <c r="B21" s="243">
        <v>439</v>
      </c>
      <c r="C21" s="244">
        <v>661</v>
      </c>
      <c r="D21" s="247"/>
      <c r="E21" s="247"/>
      <c r="F21" s="215"/>
      <c r="G21" s="79"/>
      <c r="H21" s="79"/>
    </row>
    <row r="22" spans="1:8" ht="15.75" thickBot="1">
      <c r="A22" s="248">
        <v>15</v>
      </c>
      <c r="B22" s="249">
        <v>395</v>
      </c>
      <c r="C22" s="250">
        <v>740</v>
      </c>
      <c r="D22" s="214"/>
      <c r="E22" s="214"/>
      <c r="F22" s="214"/>
      <c r="G22" s="79"/>
      <c r="H22" s="79"/>
    </row>
    <row r="23" spans="1:8">
      <c r="A23"/>
      <c r="D23" s="214"/>
      <c r="E23" s="214"/>
      <c r="F23" s="214"/>
      <c r="G23" s="79"/>
      <c r="H23" s="79"/>
    </row>
    <row r="24" spans="1:8">
      <c r="A24"/>
      <c r="B24"/>
      <c r="C24"/>
      <c r="D24" s="214"/>
      <c r="E24" s="214"/>
      <c r="F24" s="214"/>
      <c r="G24" s="79"/>
      <c r="H24" s="79"/>
    </row>
    <row r="25" spans="1:8">
      <c r="A25" s="204"/>
      <c r="B25" s="204"/>
      <c r="C25" s="204"/>
      <c r="D25" s="247"/>
      <c r="E25" s="247"/>
      <c r="F25" s="215"/>
      <c r="G25" s="79"/>
      <c r="H25" s="163"/>
    </row>
    <row r="26" spans="1:8">
      <c r="G26" s="54"/>
      <c r="H26" s="223"/>
    </row>
    <row r="27" spans="1:8">
      <c r="G27" s="54"/>
      <c r="H27" s="223"/>
    </row>
    <row r="28" spans="1:8">
      <c r="G28" s="54"/>
      <c r="H28" s="223"/>
    </row>
    <row r="29" spans="1:8">
      <c r="G29" s="54"/>
      <c r="H29" s="223"/>
    </row>
    <row r="30" spans="1:8">
      <c r="G30" s="223"/>
      <c r="H30" s="223"/>
    </row>
    <row r="31" spans="1:8">
      <c r="G31" s="223"/>
      <c r="H31" s="223"/>
    </row>
    <row r="32" spans="1:8">
      <c r="A32" s="251"/>
      <c r="B32" s="251"/>
      <c r="C32" s="251"/>
      <c r="D32"/>
      <c r="E32"/>
      <c r="F32" s="225"/>
      <c r="G32" s="223"/>
      <c r="H32" s="223"/>
    </row>
    <row r="33" spans="1:8">
      <c r="A33" s="204"/>
      <c r="B33" s="204"/>
      <c r="C33" s="204"/>
      <c r="D33" s="204"/>
      <c r="E33" s="160"/>
      <c r="F33" s="160"/>
      <c r="G33" s="223"/>
      <c r="H33" s="223"/>
    </row>
    <row r="34" spans="1:8">
      <c r="A34" s="204"/>
      <c r="B34" s="204"/>
      <c r="C34" s="204"/>
      <c r="D34" s="226"/>
      <c r="E34" s="160"/>
      <c r="F34" s="160"/>
      <c r="G34" s="223"/>
      <c r="H34" s="223"/>
    </row>
    <row r="35" spans="1:8">
      <c r="A35" s="204"/>
      <c r="B35" s="204"/>
      <c r="C35" s="204"/>
      <c r="D35" s="204"/>
      <c r="E35" s="160"/>
      <c r="F35" s="160"/>
      <c r="G35" s="223"/>
      <c r="H35" s="223"/>
    </row>
    <row r="36" spans="1:8">
      <c r="A36" s="204"/>
      <c r="B36" s="204"/>
      <c r="C36" s="204"/>
      <c r="D36" s="204"/>
      <c r="G36" s="223"/>
      <c r="H36" s="223"/>
    </row>
    <row r="37" spans="1:8">
      <c r="C37" s="204"/>
      <c r="D37" s="204"/>
      <c r="G37" s="223"/>
      <c r="H37" s="223"/>
    </row>
    <row r="38" spans="1:8">
      <c r="G38" s="223"/>
      <c r="H38" s="223"/>
    </row>
    <row r="39" spans="1:8">
      <c r="G39" s="160"/>
      <c r="H39" s="160"/>
    </row>
    <row r="40" spans="1:8">
      <c r="G40" s="160"/>
      <c r="H40" s="160"/>
    </row>
    <row r="41" spans="1:8">
      <c r="G41" s="160"/>
      <c r="H41" s="160"/>
    </row>
    <row r="42" spans="1:8">
      <c r="G42" s="160"/>
      <c r="H42" s="160"/>
    </row>
    <row r="43" spans="1:8">
      <c r="G43" s="160"/>
      <c r="H43" s="160"/>
    </row>
    <row r="44" spans="1:8">
      <c r="G44" s="160"/>
      <c r="H44" s="160"/>
    </row>
    <row r="45" spans="1:8">
      <c r="G45" s="160"/>
      <c r="H45" s="160"/>
    </row>
    <row r="46" spans="1:8">
      <c r="G46" s="160"/>
      <c r="H46" s="160"/>
    </row>
    <row r="47" spans="1:8">
      <c r="G47" s="160"/>
      <c r="H47" s="160"/>
    </row>
    <row r="48" spans="1:8">
      <c r="G48" s="160"/>
      <c r="H48" s="160"/>
    </row>
    <row r="49" spans="7:8">
      <c r="G49" s="160"/>
      <c r="H49" s="160"/>
    </row>
    <row r="50" spans="7:8">
      <c r="G50" s="160"/>
      <c r="H50" s="160"/>
    </row>
    <row r="51" spans="7:8">
      <c r="G51" s="160"/>
      <c r="H51" s="160"/>
    </row>
    <row r="52" spans="7:8">
      <c r="G52" s="160"/>
      <c r="H52" s="16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J12" sqref="J12"/>
    </sheetView>
  </sheetViews>
  <sheetFormatPr defaultRowHeight="15"/>
  <sheetData>
    <row r="1" spans="1:10" ht="15.75">
      <c r="A1" s="149" t="s">
        <v>610</v>
      </c>
      <c r="C1" s="252" t="s">
        <v>604</v>
      </c>
      <c r="D1" s="14"/>
      <c r="E1" s="14"/>
      <c r="F1" s="14"/>
      <c r="G1" s="14"/>
    </row>
    <row r="2" spans="1:10">
      <c r="A2" s="79" t="s">
        <v>605</v>
      </c>
      <c r="B2" s="79"/>
      <c r="C2" s="79"/>
      <c r="D2" s="79"/>
      <c r="E2" s="79"/>
      <c r="F2" s="79"/>
      <c r="G2" s="79"/>
      <c r="H2" s="79"/>
      <c r="I2" s="79"/>
    </row>
    <row r="3" spans="1:10">
      <c r="A3" s="253" t="s">
        <v>606</v>
      </c>
      <c r="B3" s="79"/>
      <c r="C3" s="79"/>
      <c r="D3" s="79"/>
      <c r="E3" s="79"/>
      <c r="F3" s="79"/>
      <c r="G3" s="79"/>
      <c r="H3" s="79"/>
      <c r="I3" s="79"/>
    </row>
    <row r="4" spans="1:10">
      <c r="A4" s="254" t="s">
        <v>607</v>
      </c>
      <c r="B4" s="79"/>
      <c r="C4" s="79"/>
      <c r="D4" s="79"/>
      <c r="E4" s="79"/>
      <c r="F4" s="79"/>
      <c r="G4" s="79"/>
      <c r="H4" s="79"/>
      <c r="I4" s="79"/>
    </row>
    <row r="5" spans="1:10" ht="16.5">
      <c r="A5" s="255" t="s">
        <v>608</v>
      </c>
      <c r="B5" s="79"/>
      <c r="C5" s="79"/>
      <c r="D5" s="79"/>
      <c r="E5" s="79"/>
      <c r="F5" s="79"/>
      <c r="G5" s="79"/>
      <c r="H5" s="79"/>
      <c r="I5" s="79"/>
    </row>
    <row r="7" spans="1:10">
      <c r="A7" s="256" t="s">
        <v>609</v>
      </c>
      <c r="B7" s="257"/>
      <c r="C7" s="251" t="s">
        <v>591</v>
      </c>
      <c r="D7" s="251"/>
      <c r="E7" s="196"/>
    </row>
    <row r="8" spans="1:10">
      <c r="A8" s="258">
        <v>29.6</v>
      </c>
      <c r="C8" s="251" t="s">
        <v>582</v>
      </c>
      <c r="D8" s="259"/>
      <c r="E8" s="196"/>
    </row>
    <row r="9" spans="1:10">
      <c r="A9" s="258">
        <v>32.4</v>
      </c>
    </row>
    <row r="10" spans="1:10">
      <c r="A10" s="258">
        <v>30</v>
      </c>
      <c r="E10" s="260"/>
      <c r="F10" s="260"/>
      <c r="G10" s="260"/>
      <c r="H10" s="260"/>
      <c r="I10" s="260"/>
    </row>
    <row r="11" spans="1:10">
      <c r="A11" s="258">
        <v>31.6</v>
      </c>
    </row>
    <row r="12" spans="1:10">
      <c r="A12" s="258">
        <v>28.7</v>
      </c>
    </row>
    <row r="13" spans="1:10">
      <c r="A13" s="258">
        <v>29.2</v>
      </c>
    </row>
    <row r="14" spans="1:10">
      <c r="A14" s="258">
        <v>35.9</v>
      </c>
      <c r="C14" s="261"/>
      <c r="D14" s="261"/>
      <c r="E14" s="261"/>
      <c r="F14" s="261"/>
      <c r="G14" s="9"/>
      <c r="H14" s="9"/>
      <c r="I14" s="9"/>
      <c r="J14" s="9"/>
    </row>
    <row r="15" spans="1:10">
      <c r="A15" s="258">
        <v>32.9</v>
      </c>
      <c r="C15" s="261"/>
      <c r="D15" s="262"/>
      <c r="E15" s="9"/>
      <c r="F15" s="9"/>
      <c r="G15" s="9"/>
      <c r="H15" s="9"/>
      <c r="I15" s="9"/>
      <c r="J15" s="9"/>
    </row>
    <row r="16" spans="1:10">
      <c r="A16" s="258">
        <v>34.700000000000003</v>
      </c>
      <c r="C16" s="9"/>
      <c r="D16" s="9"/>
      <c r="E16" s="9"/>
      <c r="F16" s="9"/>
      <c r="G16" s="9"/>
      <c r="H16" s="9"/>
      <c r="I16" s="9"/>
      <c r="J16" s="9"/>
    </row>
    <row r="17" spans="1:10">
      <c r="A17" s="258">
        <v>30.2</v>
      </c>
      <c r="C17" s="9"/>
      <c r="D17" s="9"/>
      <c r="E17" s="9"/>
      <c r="F17" s="9"/>
      <c r="G17" s="9"/>
      <c r="H17" s="9"/>
      <c r="I17" s="9"/>
      <c r="J17" s="9"/>
    </row>
    <row r="18" spans="1:10">
      <c r="C18" s="262"/>
      <c r="D18" s="262"/>
      <c r="E18" s="262"/>
      <c r="F18" s="262"/>
      <c r="G18" s="9"/>
      <c r="H18" s="9"/>
      <c r="I18" s="9"/>
      <c r="J18" s="9"/>
    </row>
    <row r="19" spans="1:10">
      <c r="C19" s="262"/>
      <c r="D19" s="262"/>
      <c r="E19" s="262"/>
      <c r="F19" s="262"/>
      <c r="G19" s="261"/>
      <c r="H19" s="261"/>
      <c r="I19" s="261"/>
      <c r="J19" s="9"/>
    </row>
    <row r="20" spans="1:10">
      <c r="C20" s="262"/>
      <c r="D20" s="262"/>
      <c r="E20" s="262"/>
      <c r="F20" s="262"/>
      <c r="G20" s="261"/>
      <c r="H20" s="261"/>
      <c r="I20" s="261"/>
      <c r="J20" s="9"/>
    </row>
    <row r="21" spans="1:10">
      <c r="C21" s="9"/>
      <c r="D21" s="9"/>
      <c r="E21" s="9"/>
      <c r="F21" s="9"/>
      <c r="G21" s="9"/>
      <c r="H21" s="9"/>
      <c r="I21" s="9"/>
      <c r="J21" s="9"/>
    </row>
    <row r="22" spans="1:10">
      <c r="C22" s="262"/>
      <c r="D22" s="9"/>
      <c r="E22" s="9"/>
      <c r="F22" s="9"/>
      <c r="G22" s="9"/>
      <c r="H22" s="9"/>
      <c r="I22" s="9"/>
      <c r="J22" s="9"/>
    </row>
    <row r="23" spans="1:10">
      <c r="C23" s="262"/>
      <c r="D23" s="9"/>
      <c r="E23" s="9"/>
      <c r="F23" s="9"/>
      <c r="G23" s="9"/>
      <c r="H23" s="9"/>
      <c r="I23" s="9"/>
      <c r="J23" s="9"/>
    </row>
    <row r="24" spans="1:10">
      <c r="C24" s="262"/>
      <c r="D24" s="9"/>
      <c r="E24" s="9"/>
      <c r="F24" s="9"/>
      <c r="G24" s="9"/>
      <c r="H24" s="9"/>
      <c r="I24" s="9"/>
      <c r="J24" s="9"/>
    </row>
    <row r="25" spans="1:10">
      <c r="C25" s="262"/>
      <c r="D25" s="9"/>
      <c r="E25" s="9"/>
      <c r="F25" s="9"/>
      <c r="G25" s="9"/>
      <c r="H25" s="9"/>
      <c r="I25" s="9"/>
      <c r="J25" s="9"/>
    </row>
    <row r="26" spans="1:10">
      <c r="C26" s="9"/>
      <c r="D26" s="9"/>
      <c r="E26" s="9"/>
      <c r="F26" s="9"/>
      <c r="G26" s="9"/>
      <c r="H26" s="9"/>
      <c r="I26" s="9"/>
      <c r="J26" s="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6145" r:id="rId3">
          <objectPr defaultSize="0" autoPict="0" r:id="rId4">
            <anchor moveWithCells="1" sizeWithCells="1">
              <from>
                <xdr:col>2</xdr:col>
                <xdr:colOff>180975</xdr:colOff>
                <xdr:row>8</xdr:row>
                <xdr:rowOff>19050</xdr:rowOff>
              </from>
              <to>
                <xdr:col>3</xdr:col>
                <xdr:colOff>476250</xdr:colOff>
                <xdr:row>12</xdr:row>
                <xdr:rowOff>28575</xdr:rowOff>
              </to>
            </anchor>
          </objectPr>
        </oleObject>
      </mc:Choice>
      <mc:Fallback>
        <oleObject shapeId="614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M18" sqref="M18"/>
    </sheetView>
  </sheetViews>
  <sheetFormatPr defaultRowHeight="15"/>
  <sheetData>
    <row r="1" spans="1:11" ht="15.75">
      <c r="A1" s="149" t="s">
        <v>617</v>
      </c>
      <c r="B1" s="150"/>
      <c r="C1" s="151" t="s">
        <v>611</v>
      </c>
      <c r="D1" s="152"/>
      <c r="E1" s="150"/>
      <c r="F1" s="150"/>
      <c r="G1" s="150"/>
      <c r="H1" s="150"/>
    </row>
    <row r="2" spans="1:11" ht="75.75" customHeight="1">
      <c r="A2" s="283" t="s">
        <v>618</v>
      </c>
      <c r="B2" s="284"/>
      <c r="C2" s="284"/>
      <c r="D2" s="284"/>
      <c r="E2" s="284"/>
      <c r="F2" s="284"/>
      <c r="G2" s="284"/>
      <c r="H2" s="284"/>
    </row>
    <row r="3" spans="1:11">
      <c r="A3" s="153" t="s">
        <v>559</v>
      </c>
      <c r="B3" s="154"/>
      <c r="C3" s="155"/>
      <c r="D3" s="155"/>
      <c r="E3" s="155"/>
      <c r="F3" s="155"/>
      <c r="G3" s="155"/>
      <c r="H3" s="155"/>
    </row>
    <row r="4" spans="1:11">
      <c r="A4" s="150"/>
      <c r="B4" s="150"/>
      <c r="C4" s="150"/>
      <c r="D4" s="150"/>
      <c r="E4" s="150"/>
      <c r="F4" s="150"/>
      <c r="G4" s="150"/>
      <c r="H4" s="150"/>
    </row>
    <row r="5" spans="1:11">
      <c r="A5" s="150"/>
      <c r="B5" s="150"/>
      <c r="C5" s="156"/>
      <c r="D5" s="156"/>
      <c r="E5" s="156"/>
      <c r="F5" s="156"/>
      <c r="G5" s="156"/>
      <c r="H5" s="150"/>
    </row>
    <row r="6" spans="1:11">
      <c r="A6" s="155" t="s">
        <v>612</v>
      </c>
      <c r="B6" s="150"/>
      <c r="C6" s="150"/>
      <c r="D6" s="150"/>
      <c r="E6" s="150"/>
      <c r="F6" s="150"/>
      <c r="G6" s="150"/>
      <c r="H6" s="150"/>
    </row>
    <row r="7" spans="1:11">
      <c r="A7" s="263" t="s">
        <v>613</v>
      </c>
      <c r="B7" s="264" t="s">
        <v>614</v>
      </c>
      <c r="C7" s="155"/>
      <c r="D7" s="158"/>
      <c r="E7" s="150"/>
      <c r="F7" s="150"/>
      <c r="G7" s="150"/>
      <c r="H7" s="150"/>
    </row>
    <row r="8" spans="1:11">
      <c r="A8" s="265">
        <v>0.33200000000000002</v>
      </c>
      <c r="B8" s="266">
        <v>0.32900000000000001</v>
      </c>
      <c r="C8" s="202"/>
      <c r="D8" s="158" t="s">
        <v>615</v>
      </c>
      <c r="E8" s="150"/>
      <c r="F8" s="150"/>
      <c r="G8" s="159"/>
      <c r="H8" s="160"/>
    </row>
    <row r="9" spans="1:11">
      <c r="A9" s="267">
        <v>0.32500000000000001</v>
      </c>
      <c r="B9" s="268">
        <v>0.32600000000000001</v>
      </c>
      <c r="C9" s="202"/>
      <c r="D9" s="162"/>
      <c r="E9" s="150"/>
      <c r="F9" s="150"/>
      <c r="G9" s="162"/>
      <c r="H9" s="162"/>
    </row>
    <row r="10" spans="1:11">
      <c r="A10" s="267">
        <v>0.313</v>
      </c>
      <c r="B10" s="268">
        <v>0.32500000000000001</v>
      </c>
      <c r="C10" s="202"/>
      <c r="D10" s="192" t="s">
        <v>563</v>
      </c>
      <c r="E10" s="188"/>
      <c r="F10" s="188"/>
      <c r="G10" s="188"/>
      <c r="H10" s="189"/>
      <c r="I10" s="191"/>
      <c r="J10" s="191"/>
      <c r="K10" s="191"/>
    </row>
    <row r="11" spans="1:11">
      <c r="A11" s="267">
        <v>0.34</v>
      </c>
      <c r="B11" s="268">
        <v>0.32600000000000001</v>
      </c>
      <c r="C11" s="202"/>
      <c r="D11" s="188" t="s">
        <v>564</v>
      </c>
      <c r="E11" s="188"/>
      <c r="F11" s="188"/>
      <c r="G11" s="188"/>
      <c r="H11" s="189"/>
      <c r="I11" s="191"/>
      <c r="J11" s="191"/>
      <c r="K11" s="191"/>
    </row>
    <row r="12" spans="1:11">
      <c r="A12" s="267">
        <v>0.33400000000000002</v>
      </c>
      <c r="B12" s="268">
        <v>0.33400000000000002</v>
      </c>
      <c r="C12" s="202"/>
      <c r="D12" s="188" t="s">
        <v>565</v>
      </c>
      <c r="E12" s="188"/>
      <c r="F12" s="188"/>
      <c r="G12" s="188"/>
      <c r="H12" s="189"/>
      <c r="I12" s="191"/>
      <c r="J12" s="191"/>
      <c r="K12" s="191"/>
    </row>
    <row r="13" spans="1:11">
      <c r="A13" s="267">
        <v>0.32200000000000001</v>
      </c>
      <c r="B13" s="268">
        <v>0.32800000000000001</v>
      </c>
      <c r="C13" s="202"/>
      <c r="D13" s="188" t="s">
        <v>566</v>
      </c>
      <c r="E13" s="188"/>
      <c r="F13" s="188"/>
      <c r="G13" s="188"/>
      <c r="H13" s="189"/>
      <c r="I13" s="191"/>
      <c r="J13" s="191"/>
      <c r="K13" s="191"/>
    </row>
    <row r="14" spans="1:11">
      <c r="A14" s="267">
        <v>0.32900000000000001</v>
      </c>
      <c r="B14" s="268">
        <v>0.33</v>
      </c>
      <c r="C14" s="202"/>
      <c r="D14" s="189" t="s">
        <v>567</v>
      </c>
      <c r="E14" s="188"/>
      <c r="F14" s="188"/>
      <c r="G14" s="188"/>
      <c r="H14" s="189"/>
      <c r="I14" s="191"/>
      <c r="J14" s="191"/>
      <c r="K14" s="191"/>
    </row>
    <row r="15" spans="1:11">
      <c r="A15" s="267">
        <v>0.32500000000000001</v>
      </c>
      <c r="B15" s="268">
        <v>0.32100000000000001</v>
      </c>
      <c r="C15" s="202"/>
      <c r="D15" s="188" t="s">
        <v>568</v>
      </c>
      <c r="E15" s="190"/>
      <c r="F15" s="192"/>
      <c r="G15" s="192"/>
      <c r="H15" s="192"/>
      <c r="I15" s="191"/>
      <c r="J15" s="191"/>
      <c r="K15" s="191"/>
    </row>
    <row r="16" spans="1:11">
      <c r="A16" s="267">
        <v>0.31900000000000001</v>
      </c>
      <c r="B16" s="268">
        <v>0.32500000000000001</v>
      </c>
      <c r="C16" s="202"/>
      <c r="D16" s="204"/>
      <c r="E16" s="150"/>
      <c r="F16" s="269"/>
    </row>
    <row r="17" spans="1:8">
      <c r="A17" s="267">
        <v>0.32700000000000001</v>
      </c>
      <c r="B17" s="268">
        <v>0.33</v>
      </c>
      <c r="C17" s="202"/>
      <c r="D17" s="251" t="s">
        <v>591</v>
      </c>
      <c r="E17" s="251"/>
      <c r="F17" s="196"/>
      <c r="G17" s="125"/>
      <c r="H17" s="150"/>
    </row>
    <row r="18" spans="1:8">
      <c r="A18" s="267">
        <v>0.33100000000000002</v>
      </c>
      <c r="B18" s="268">
        <v>0.33800000000000002</v>
      </c>
      <c r="C18" s="202"/>
      <c r="D18" s="251" t="s">
        <v>582</v>
      </c>
      <c r="E18" s="259"/>
      <c r="F18" s="196"/>
      <c r="G18" s="125"/>
      <c r="H18" s="150"/>
    </row>
    <row r="19" spans="1:8">
      <c r="A19" s="267">
        <v>0.33800000000000002</v>
      </c>
      <c r="B19" s="268">
        <v>0.33100000000000002</v>
      </c>
      <c r="C19" s="202"/>
      <c r="D19" s="274" t="s">
        <v>616</v>
      </c>
      <c r="E19" s="214"/>
      <c r="F19" s="169"/>
      <c r="G19" s="150"/>
      <c r="H19" s="150"/>
    </row>
    <row r="20" spans="1:8">
      <c r="A20" s="267">
        <v>0.314</v>
      </c>
      <c r="B20" s="268">
        <v>0.313</v>
      </c>
      <c r="C20" s="202"/>
      <c r="D20" s="54"/>
      <c r="E20" s="54"/>
      <c r="F20" s="54"/>
      <c r="H20" s="150"/>
    </row>
    <row r="21" spans="1:8">
      <c r="A21" s="267">
        <v>0.317</v>
      </c>
      <c r="B21" s="268">
        <v>0.32300000000000001</v>
      </c>
      <c r="C21" s="202"/>
      <c r="D21" s="270"/>
      <c r="E21" s="271"/>
      <c r="F21" s="79"/>
    </row>
    <row r="22" spans="1:8">
      <c r="A22" s="272">
        <v>0.33</v>
      </c>
      <c r="B22" s="268">
        <v>0.33100000000000002</v>
      </c>
      <c r="C22" s="202"/>
      <c r="D22" s="212"/>
      <c r="E22" s="212"/>
      <c r="F22" s="212"/>
      <c r="H22" s="150"/>
    </row>
    <row r="23" spans="1:8">
      <c r="A23" s="54"/>
      <c r="B23" s="268">
        <v>0.32639047619047601</v>
      </c>
      <c r="C23" s="202"/>
      <c r="D23" s="214"/>
      <c r="E23" s="214"/>
      <c r="F23" s="214"/>
      <c r="H23" s="163"/>
    </row>
    <row r="24" spans="1:8">
      <c r="A24" s="54"/>
      <c r="B24" s="268">
        <v>0.32627261904761901</v>
      </c>
      <c r="C24" s="202"/>
      <c r="D24" s="164"/>
      <c r="E24" s="164"/>
      <c r="F24" s="214"/>
      <c r="H24" s="150"/>
    </row>
    <row r="25" spans="1:8">
      <c r="A25" s="54"/>
      <c r="B25" s="273">
        <v>0.326154761904762</v>
      </c>
      <c r="C25" s="202"/>
      <c r="D25" s="214"/>
      <c r="E25" s="214"/>
      <c r="F25" s="214"/>
      <c r="H25" s="150"/>
    </row>
  </sheetData>
  <mergeCells count="1">
    <mergeCell ref="A2:H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9217" r:id="rId3">
          <objectPr defaultSize="0" autoPict="0" r:id="rId4">
            <anchor moveWithCells="1" sizeWithCells="1">
              <from>
                <xdr:col>5</xdr:col>
                <xdr:colOff>552450</xdr:colOff>
                <xdr:row>16</xdr:row>
                <xdr:rowOff>142875</xdr:rowOff>
              </from>
              <to>
                <xdr:col>6</xdr:col>
                <xdr:colOff>476250</xdr:colOff>
                <xdr:row>22</xdr:row>
                <xdr:rowOff>28575</xdr:rowOff>
              </to>
            </anchor>
          </objectPr>
        </oleObject>
      </mc:Choice>
      <mc:Fallback>
        <oleObject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Odhady 1</vt:lpstr>
      <vt:lpstr>Pr1_Bodovy odhad</vt:lpstr>
      <vt:lpstr>Pr2_Interval.odh. stred.hodnoty</vt:lpstr>
      <vt:lpstr>Pr3_zhoda stred.hod. s konštant</vt:lpstr>
      <vt:lpstr>Pr4_zhoda stred.hod. s konštant</vt:lpstr>
      <vt:lpstr>Pr5_zhoda stred.hodnot_NS</vt:lpstr>
      <vt:lpstr>Pr6_ zhoda str.h ZS</vt:lpstr>
      <vt:lpstr>Pr7_zhoda rozptylu s konštant</vt:lpstr>
      <vt:lpstr>Pr8_ zhoda dvoch rozptylov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2020-01-07T12:57:16Z</dcterms:created>
  <dcterms:modified xsi:type="dcterms:W3CDTF">2020-01-07T13:47:49Z</dcterms:modified>
</cp:coreProperties>
</file>